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Jolly Creative Agency Documents\Medsource\"/>
    </mc:Choice>
  </mc:AlternateContent>
  <xr:revisionPtr revIDLastSave="0" documentId="8_{F1853C2F-DBF0-43F7-B22A-71A9443E28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bEvent Details" sheetId="4" r:id="rId1"/>
    <sheet name="Equipment" sheetId="13" r:id="rId2"/>
    <sheet name="Towers, Scopes, ETC" sheetId="16" r:id="rId3"/>
    <sheet name="CORE" sheetId="14" r:id="rId4"/>
    <sheet name="System 5" sheetId="15" r:id="rId5"/>
    <sheet name="Cardiovascular-Thoracic" sheetId="5" r:id="rId6"/>
    <sheet name="Endoscopic" sheetId="6" r:id="rId7"/>
    <sheet name="Dental-CMF-ENT-Plastics Special" sheetId="7" r:id="rId8"/>
    <sheet name="General Soft Tissue" sheetId="8" r:id="rId9"/>
    <sheet name="GYN-GU-Urology" sheetId="9" r:id="rId10"/>
    <sheet name="Ortho-Spine-Neuro-CMF" sheetId="10" r:id="rId11"/>
    <sheet name="Ancillary Sets" sheetId="11" r:id="rId12"/>
    <sheet name="Set Details" sheetId="3" r:id="rId13"/>
    <sheet name="Cleaning-Disposable-PPE Kits" sheetId="17" r:id="rId14"/>
  </sheets>
  <definedNames>
    <definedName name="_xlnm._FilterDatabase" localSheetId="11" hidden="1">'Ancillary Sets'!#REF!</definedName>
    <definedName name="_xlnm._FilterDatabase" localSheetId="5" hidden="1">'Cardiovascular-Thoracic'!#REF!</definedName>
    <definedName name="_xlnm._FilterDatabase" localSheetId="7" hidden="1">'Dental-CMF-ENT-Plastics Special'!#REF!</definedName>
    <definedName name="_xlnm._FilterDatabase" localSheetId="6" hidden="1">Endoscopic!#REF!</definedName>
    <definedName name="_xlnm._FilterDatabase" localSheetId="8" hidden="1">'General Soft Tissue'!#REF!</definedName>
    <definedName name="_xlnm._FilterDatabase" localSheetId="9" hidden="1">'GYN-GU-Urology'!#REF!</definedName>
    <definedName name="_xlnm._FilterDatabase" localSheetId="10" hidden="1">'Ortho-Spine-Neuro-CMF'!#REF!</definedName>
    <definedName name="_xlnm.Print_Titles" localSheetId="11">'Ancillary Sets'!$4:$4</definedName>
    <definedName name="_xlnm.Print_Titles" localSheetId="5">'Cardiovascular-Thoracic'!$4:$4</definedName>
    <definedName name="_xlnm.Print_Titles" localSheetId="3">CORE!$1:$3</definedName>
    <definedName name="_xlnm.Print_Titles" localSheetId="7">'Dental-CMF-ENT-Plastics Special'!$1:$4</definedName>
    <definedName name="_xlnm.Print_Titles" localSheetId="6">Endoscopic!$1:$4</definedName>
    <definedName name="_xlnm.Print_Titles" localSheetId="8">'General Soft Tissue'!$4:$4</definedName>
    <definedName name="_xlnm.Print_Titles" localSheetId="9">'GYN-GU-Urology'!$4:$4</definedName>
    <definedName name="_xlnm.Print_Titles" localSheetId="10">'Ortho-Spine-Neuro-CMF'!$1:$4</definedName>
    <definedName name="_xlnm.Print_Titles" localSheetId="12">'Set Details'!$A:$A,'Set Details'!$2:$2</definedName>
    <definedName name="_xlnm.Print_Titles" localSheetId="4">'System 5'!$1:$3</definedName>
    <definedName name="_xlnm.Print_Titles" localSheetId="2">'Towers, Scopes, ETC'!$1:$2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7" l="1"/>
  <c r="J28" i="4" s="1"/>
  <c r="C29" i="4"/>
  <c r="D37" i="13"/>
  <c r="B37" i="13"/>
  <c r="D38" i="13"/>
  <c r="D18" i="11"/>
  <c r="B49" i="16"/>
  <c r="D293" i="8"/>
  <c r="F29" i="4"/>
  <c r="J26" i="4"/>
  <c r="D196" i="10"/>
  <c r="F31" i="4"/>
  <c r="B71" i="15"/>
  <c r="C27" i="4"/>
  <c r="D71" i="14"/>
  <c r="B71" i="14"/>
  <c r="D73" i="14"/>
  <c r="C28" i="4"/>
  <c r="C26" i="4"/>
  <c r="D18" i="9"/>
  <c r="F30" i="4"/>
  <c r="D72" i="7"/>
  <c r="F28" i="4"/>
  <c r="D72" i="6"/>
  <c r="F27" i="4"/>
  <c r="D25" i="5"/>
  <c r="F26" i="4"/>
  <c r="D163" i="3"/>
  <c r="B163" i="3"/>
  <c r="I163" i="3"/>
  <c r="H163" i="3"/>
  <c r="G163" i="3"/>
  <c r="F163" i="3"/>
  <c r="E163" i="3"/>
  <c r="C163" i="3"/>
</calcChain>
</file>

<file path=xl/sharedStrings.xml><?xml version="1.0" encoding="utf-8"?>
<sst xmlns="http://schemas.openxmlformats.org/spreadsheetml/2006/main" count="1981" uniqueCount="1168">
  <si>
    <t>Length</t>
  </si>
  <si>
    <t>Instrument</t>
  </si>
  <si>
    <t>12"</t>
  </si>
  <si>
    <t>9"</t>
  </si>
  <si>
    <t>7 1/2"</t>
  </si>
  <si>
    <t>Qty On Hand</t>
  </si>
  <si>
    <t>5"</t>
  </si>
  <si>
    <t>5 1/2"</t>
  </si>
  <si>
    <t>6 3/4"</t>
  </si>
  <si>
    <t>14"</t>
  </si>
  <si>
    <t>8"</t>
  </si>
  <si>
    <t>8 1/2"</t>
  </si>
  <si>
    <t>11"</t>
  </si>
  <si>
    <t>9 1/2"</t>
  </si>
  <si>
    <t>5 1/4"</t>
  </si>
  <si>
    <t>N/A</t>
  </si>
  <si>
    <t>7"</t>
  </si>
  <si>
    <t>6 1/4"</t>
  </si>
  <si>
    <t>13"</t>
  </si>
  <si>
    <t>8 1/4"</t>
  </si>
  <si>
    <t>6 1/2"</t>
  </si>
  <si>
    <t>6"</t>
  </si>
  <si>
    <t>10"</t>
  </si>
  <si>
    <t>7 3/4"</t>
  </si>
  <si>
    <t>Pliers</t>
  </si>
  <si>
    <t>Scalpel Handle #3L</t>
  </si>
  <si>
    <t>4"</t>
  </si>
  <si>
    <t xml:space="preserve"> </t>
  </si>
  <si>
    <t>Stainless Steel Ruler</t>
  </si>
  <si>
    <t>Spine</t>
  </si>
  <si>
    <t>Ortho</t>
  </si>
  <si>
    <t>Ball Tip Probes (set of 6)</t>
  </si>
  <si>
    <t>13 1/2"</t>
  </si>
  <si>
    <t>4 1/2"</t>
  </si>
  <si>
    <t>Tissue Forceps</t>
  </si>
  <si>
    <t xml:space="preserve">Debakey </t>
  </si>
  <si>
    <t>Ferris Smith</t>
  </si>
  <si>
    <t xml:space="preserve">Allis  </t>
  </si>
  <si>
    <t>Ramsay Dissecting</t>
  </si>
  <si>
    <t>Russian</t>
  </si>
  <si>
    <t xml:space="preserve">Babcock </t>
  </si>
  <si>
    <t>Retractors</t>
  </si>
  <si>
    <t>Scissors</t>
  </si>
  <si>
    <t>Kocher - curved</t>
  </si>
  <si>
    <t>Kocher - straight</t>
  </si>
  <si>
    <t xml:space="preserve">Jorgensen </t>
  </si>
  <si>
    <t>Mayo - curved</t>
  </si>
  <si>
    <t>Metzenbaum - straight</t>
  </si>
  <si>
    <t>Metzenbaum - curved</t>
  </si>
  <si>
    <t>Iris - straight</t>
  </si>
  <si>
    <t xml:space="preserve">Balfour </t>
  </si>
  <si>
    <t xml:space="preserve">Cerebellar </t>
  </si>
  <si>
    <t xml:space="preserve">Cushing Vein </t>
  </si>
  <si>
    <t xml:space="preserve">Gelpi </t>
  </si>
  <si>
    <t>Gelpi (Pediatric)</t>
  </si>
  <si>
    <t xml:space="preserve">Green </t>
  </si>
  <si>
    <t xml:space="preserve">Hibbs </t>
  </si>
  <si>
    <t xml:space="preserve">Mayo Collins </t>
  </si>
  <si>
    <t>Doyen Abdominal - straight</t>
  </si>
  <si>
    <t>Needle Drivers</t>
  </si>
  <si>
    <t>Rochester Pean - straight</t>
  </si>
  <si>
    <t>Rochester Pean - curved</t>
  </si>
  <si>
    <t>Kerrison - upbiting - 2mm</t>
  </si>
  <si>
    <t>Kerrison - upbiting - 3mm</t>
  </si>
  <si>
    <t>Kerrison - upbiting - 4mm</t>
  </si>
  <si>
    <t>Kerrison - upbiting - 5mm</t>
  </si>
  <si>
    <t>Kerrison - upbiting - 6mm</t>
  </si>
  <si>
    <t>Kerrison - downbiting - 2mm</t>
  </si>
  <si>
    <t>Kerrison - downbiting - 5mm</t>
  </si>
  <si>
    <t>Curettes</t>
  </si>
  <si>
    <t>Elevators</t>
  </si>
  <si>
    <t>Freer</t>
  </si>
  <si>
    <t>Woodson</t>
  </si>
  <si>
    <t>Scalpel Handles</t>
  </si>
  <si>
    <t>Osteotomes</t>
  </si>
  <si>
    <t>Mayo Hegar</t>
  </si>
  <si>
    <t xml:space="preserve">Love Nerve </t>
  </si>
  <si>
    <t>Towel Clamps</t>
  </si>
  <si>
    <t>Mallets</t>
  </si>
  <si>
    <t>Suction</t>
  </si>
  <si>
    <t>Adson</t>
  </si>
  <si>
    <t>Reverse Angled</t>
  </si>
  <si>
    <t xml:space="preserve">Adson Brown </t>
  </si>
  <si>
    <t>Bayonet</t>
  </si>
  <si>
    <t>Wittner Uterine Biopsy</t>
  </si>
  <si>
    <t>#000 - angled</t>
  </si>
  <si>
    <t>Scalpel Handle #3</t>
  </si>
  <si>
    <t>Scalpel Handle #4</t>
  </si>
  <si>
    <t>#000 - straight</t>
  </si>
  <si>
    <t>Dressing</t>
  </si>
  <si>
    <t xml:space="preserve">Weil Cut Through </t>
  </si>
  <si>
    <t>Backhaus perforating with ball stops</t>
  </si>
  <si>
    <t xml:space="preserve">Backhaus perforating </t>
  </si>
  <si>
    <t>Rongeurs</t>
  </si>
  <si>
    <t>#0 - angled</t>
  </si>
  <si>
    <t>#3 - straight</t>
  </si>
  <si>
    <t>#4 - straight</t>
  </si>
  <si>
    <t>#5 - angled</t>
  </si>
  <si>
    <t>Olsen Hegar</t>
  </si>
  <si>
    <t xml:space="preserve">Volkman Bone Hook </t>
  </si>
  <si>
    <t>Pituitary - 3mm angled up</t>
  </si>
  <si>
    <t>Pituitary - 3mm angled down</t>
  </si>
  <si>
    <t>#00 - angled</t>
  </si>
  <si>
    <t>Ragnell Retractor</t>
  </si>
  <si>
    <t>Arthroscopic</t>
  </si>
  <si>
    <t xml:space="preserve">Grasper </t>
  </si>
  <si>
    <t>Knot Pusher</t>
  </si>
  <si>
    <t>11 1/2"</t>
  </si>
  <si>
    <t>#0 - straight</t>
  </si>
  <si>
    <t>Arthrex Scorpion</t>
  </si>
  <si>
    <t>Pick - 45 degree</t>
  </si>
  <si>
    <t>Kerrison - upbiting - 1mm</t>
  </si>
  <si>
    <t>Obwegeser - curved down, 12mm x 55mm</t>
  </si>
  <si>
    <t>Obwegeser - curved up, 12mm x 55mm</t>
  </si>
  <si>
    <t>Obwegeser - curved down, 16mm x 80mm</t>
  </si>
  <si>
    <t>Obwegeser - curved up, 16mm x 80mm</t>
  </si>
  <si>
    <t>Obwegeser - curved up, 16mm x 55mm</t>
  </si>
  <si>
    <t>#5 - straight</t>
  </si>
  <si>
    <t>15"</t>
  </si>
  <si>
    <t>Laparoscopic</t>
  </si>
  <si>
    <t>Suction Tip - 5mm</t>
  </si>
  <si>
    <t>Right Angle Dissecting Forcep - 5mm</t>
  </si>
  <si>
    <t>Depth Gauge</t>
  </si>
  <si>
    <t>Dingman Bone Clamp</t>
  </si>
  <si>
    <t>Graves Speculum - long</t>
  </si>
  <si>
    <t>Graves Speculum - large</t>
  </si>
  <si>
    <t>Graves Speculum - medium</t>
  </si>
  <si>
    <t>Lamina Spreader with teeth</t>
  </si>
  <si>
    <t>Lumbar Interbody Spreader</t>
  </si>
  <si>
    <t>Oschner Gallbladder Trocar</t>
  </si>
  <si>
    <t>Rib Shears</t>
  </si>
  <si>
    <t xml:space="preserve">Annulotomy/Bayonet Handle </t>
  </si>
  <si>
    <t>Scissors - Mini tip - curved - 5mm</t>
  </si>
  <si>
    <t>Ancillary Sets</t>
  </si>
  <si>
    <t>Orthopedic -  33 pieces</t>
  </si>
  <si>
    <t>Bainbridge - curved</t>
  </si>
  <si>
    <t>Army Navy</t>
  </si>
  <si>
    <t>Stellbrink Synovectomy</t>
  </si>
  <si>
    <t>Potts - 45 degree</t>
  </si>
  <si>
    <t>Tenaculum - single tooth</t>
  </si>
  <si>
    <t>PCL</t>
  </si>
  <si>
    <t>Pituitary - 5mm angled up</t>
  </si>
  <si>
    <t>TOTAL # OF INSTRUMENTS</t>
  </si>
  <si>
    <t>Sickle Knife</t>
  </si>
  <si>
    <t>Mosquito Hemostat - straight</t>
  </si>
  <si>
    <t>Mosquito Hemostat - curved</t>
  </si>
  <si>
    <t>7 1/2" - 8 1/2"</t>
  </si>
  <si>
    <t>Tenotomy - straight</t>
  </si>
  <si>
    <t>Micro Instruments</t>
  </si>
  <si>
    <t>Jewelers Forcep - straight</t>
  </si>
  <si>
    <t>Jewelers Forcep - sharp</t>
  </si>
  <si>
    <t>Jewelers Forcep - angled</t>
  </si>
  <si>
    <t>Jewelers Forcep - curved</t>
  </si>
  <si>
    <t>Debakey - curved</t>
  </si>
  <si>
    <t>Iris - curved</t>
  </si>
  <si>
    <t>Taylor Spine</t>
  </si>
  <si>
    <t>Sofield</t>
  </si>
  <si>
    <t>Schlesinger IVD - 2mmx10mm cup</t>
  </si>
  <si>
    <t xml:space="preserve">Tracheal </t>
  </si>
  <si>
    <t>Needle Holder - Locking - 5mm</t>
  </si>
  <si>
    <t>6 - 8"</t>
  </si>
  <si>
    <t>7 - 8"</t>
  </si>
  <si>
    <t>3 1/2 - 5"</t>
  </si>
  <si>
    <t>Right Angle</t>
  </si>
  <si>
    <t>8 - 10"</t>
  </si>
  <si>
    <t>Large - 2 -3 lb</t>
  </si>
  <si>
    <t>Medium - 1 - 1.5 lb</t>
  </si>
  <si>
    <t>6 - 7 1/2"</t>
  </si>
  <si>
    <t>7 - 7 1/2"</t>
  </si>
  <si>
    <t>5 - 6 1/2"</t>
  </si>
  <si>
    <t>5 1/2 - 7"</t>
  </si>
  <si>
    <t>Bone Graft Impactor (Bone Tamp)</t>
  </si>
  <si>
    <t>7 - 9"</t>
  </si>
  <si>
    <t>9 - 11"</t>
  </si>
  <si>
    <t>8 - 9 1/2"</t>
  </si>
  <si>
    <t>Molt #9</t>
  </si>
  <si>
    <t>Seldin</t>
  </si>
  <si>
    <t xml:space="preserve">Minnesota </t>
  </si>
  <si>
    <t>Pituitary - 5mm angled down</t>
  </si>
  <si>
    <t>Molt Mouth Gag</t>
  </si>
  <si>
    <t>Thoracotomy</t>
  </si>
  <si>
    <t>Lebsche Sternum Knife</t>
  </si>
  <si>
    <t>Nerve Hook</t>
  </si>
  <si>
    <t>Goelet</t>
  </si>
  <si>
    <t>Crego</t>
  </si>
  <si>
    <t>Sternum Spreader</t>
  </si>
  <si>
    <t>Brown</t>
  </si>
  <si>
    <t>11 - 12"</t>
  </si>
  <si>
    <t>Mastin Muscle Clamp</t>
  </si>
  <si>
    <t>Cone Skull Punch</t>
  </si>
  <si>
    <t>DeLee</t>
  </si>
  <si>
    <t>Allen Intestinal Clamp</t>
  </si>
  <si>
    <t>Moore Gall Stone Scoop</t>
  </si>
  <si>
    <t>Shallcross Gallbladder</t>
  </si>
  <si>
    <t>Gray</t>
  </si>
  <si>
    <t xml:space="preserve">Locke Phalangeal </t>
  </si>
  <si>
    <t>Surgical Tube Clamp</t>
  </si>
  <si>
    <t xml:space="preserve">Sponge </t>
  </si>
  <si>
    <t>Cup Forcep - 10mm</t>
  </si>
  <si>
    <t>6 "</t>
  </si>
  <si>
    <t>Wire Cutter</t>
  </si>
  <si>
    <t>Bohlers Steinman Pin Retractor</t>
  </si>
  <si>
    <t>Harrington (Sweetheart)</t>
  </si>
  <si>
    <t xml:space="preserve">Randall Kidney Stone/Blake Gallstone  </t>
  </si>
  <si>
    <t>Laryngoscope Mac Set - 1 medium handle &amp; 4 blades</t>
  </si>
  <si>
    <t>Hemostat/Clamp</t>
  </si>
  <si>
    <t xml:space="preserve">Satinsky Vascular </t>
  </si>
  <si>
    <t>Weighted Speculum</t>
  </si>
  <si>
    <t>Intestinal Tissue Holding Clamp</t>
  </si>
  <si>
    <t>Medium</t>
  </si>
  <si>
    <t>Fukuda</t>
  </si>
  <si>
    <t>Babcock/Allis Grasping Forcep - 5mm</t>
  </si>
  <si>
    <t>#00 - straight</t>
  </si>
  <si>
    <t>Charnley - 5 piece set</t>
  </si>
  <si>
    <t>Crile/Kelly Hemostat - straight</t>
  </si>
  <si>
    <t>Crile/Kelly Hemostat  - curved</t>
  </si>
  <si>
    <t>Heaney - curved</t>
  </si>
  <si>
    <t>Pin Cutter</t>
  </si>
  <si>
    <t>Veress Needle</t>
  </si>
  <si>
    <t>Spinal Needle 9G</t>
  </si>
  <si>
    <t>8 - 9"</t>
  </si>
  <si>
    <t>Mixter (Heavy)</t>
  </si>
  <si>
    <t>Right Angle - Long</t>
  </si>
  <si>
    <t>5 - 7"</t>
  </si>
  <si>
    <t>6 - 7"</t>
  </si>
  <si>
    <t>Lambotte - 6mm wide - straight</t>
  </si>
  <si>
    <t>Lambotte - 19mm wide - straight - long</t>
  </si>
  <si>
    <t>Lambotte - 10mm wide - straight - long</t>
  </si>
  <si>
    <t>Lambotte - 25mm wide - straight - long</t>
  </si>
  <si>
    <t>Lambotte - 38mm wide - straight - long</t>
  </si>
  <si>
    <t>Mayo - curved - long</t>
  </si>
  <si>
    <t>Kerrison - downbiting - 3mm</t>
  </si>
  <si>
    <t>10 - 12"</t>
  </si>
  <si>
    <t>Rochester Pean - curved - long</t>
  </si>
  <si>
    <t>Rochester Pean - straight - long</t>
  </si>
  <si>
    <t>5 1/2 - 6 1/2"</t>
  </si>
  <si>
    <t>Kocher - straight - short</t>
  </si>
  <si>
    <t>Kocher - straight - long</t>
  </si>
  <si>
    <t>Dental Hook</t>
  </si>
  <si>
    <t>Dental Pick - double ended</t>
  </si>
  <si>
    <t>Volkman Bone Hook - small</t>
  </si>
  <si>
    <t>Double-ended - small</t>
  </si>
  <si>
    <t>Facelift</t>
  </si>
  <si>
    <t>Lamina Spreader with teeth - large</t>
  </si>
  <si>
    <t>Lamina Spreader without teeth</t>
  </si>
  <si>
    <t>Basket/Punch - straight</t>
  </si>
  <si>
    <t>Basket/Punch - upbiter</t>
  </si>
  <si>
    <t>Basket/Punch - curved right - narrow</t>
  </si>
  <si>
    <t>Basket/Punch - curved right - wide</t>
  </si>
  <si>
    <t>Basket/Punch - curved left - narrow</t>
  </si>
  <si>
    <t>Basket/Punch - oval - straight</t>
  </si>
  <si>
    <r>
      <t>Basket/Punch - 90</t>
    </r>
    <r>
      <rPr>
        <sz val="10"/>
        <rFont val="Calibri"/>
        <family val="2"/>
      </rPr>
      <t>⁰</t>
    </r>
    <r>
      <rPr>
        <sz val="10"/>
        <rFont val="Arial"/>
        <family val="2"/>
      </rPr>
      <t xml:space="preserve"> right biter</t>
    </r>
  </si>
  <si>
    <t>Basket/Punch - 90⁰ left biter</t>
  </si>
  <si>
    <t>Ball Tip Probe/Banana Knife - serrated</t>
  </si>
  <si>
    <t>Probe - flat hook</t>
  </si>
  <si>
    <t>Scissor - hooked - curved left</t>
  </si>
  <si>
    <t>Scissor - angled left - rotary - serrated</t>
  </si>
  <si>
    <t>Scissor - angled right - rotary - serrated</t>
  </si>
  <si>
    <t>Suture Cutter - left notch - open ended</t>
  </si>
  <si>
    <t>Switching Stick</t>
  </si>
  <si>
    <t>6 1/2 - 8"</t>
  </si>
  <si>
    <t>Heaney Hysterectomy - straight</t>
  </si>
  <si>
    <t>Heaney Hysterectomy - curved</t>
  </si>
  <si>
    <t>Kocher - curved - long</t>
  </si>
  <si>
    <t>Shallcross Kidney Pedical</t>
  </si>
  <si>
    <t>Denis Browne Tonsil Holding</t>
  </si>
  <si>
    <t>McDougal Prostatectomy Clamp</t>
  </si>
  <si>
    <t>Volkman Rake - 3 prong</t>
  </si>
  <si>
    <t>Volkman Rake - 4 prong</t>
  </si>
  <si>
    <t>Volkman Rake - 6 prong</t>
  </si>
  <si>
    <t>Castroviejo Needle Holder - straight</t>
  </si>
  <si>
    <t>4 - 5"</t>
  </si>
  <si>
    <t>Jewelers Forcep - angled up</t>
  </si>
  <si>
    <t>3 1/2"</t>
  </si>
  <si>
    <t>4 - 6"</t>
  </si>
  <si>
    <t>Adson Beckman</t>
  </si>
  <si>
    <t>Berens Mastectomy</t>
  </si>
  <si>
    <t>12 - 13"</t>
  </si>
  <si>
    <t>Doyen - 1 1/2 - 2 1/2" blade width</t>
  </si>
  <si>
    <t>Lighted Breast Retractor</t>
  </si>
  <si>
    <t xml:space="preserve">Miksimon Cerebellar </t>
  </si>
  <si>
    <t>Ollier Rake - 4 prong</t>
  </si>
  <si>
    <t>Parker double ended</t>
  </si>
  <si>
    <t>"S"</t>
  </si>
  <si>
    <t>Senn - 3 prong</t>
  </si>
  <si>
    <t>5 - 6"</t>
  </si>
  <si>
    <t>9 - 10"</t>
  </si>
  <si>
    <t>Adson - single action</t>
  </si>
  <si>
    <t>Adson - single action - long</t>
  </si>
  <si>
    <t>Ribbon (Malleable) - 1/2 - 3/4" wide - short</t>
  </si>
  <si>
    <t xml:space="preserve">Webster - delicate </t>
  </si>
  <si>
    <t xml:space="preserve">Mayo  - straight </t>
  </si>
  <si>
    <t xml:space="preserve">Rowe </t>
  </si>
  <si>
    <t>Uterine Manipulator</t>
  </si>
  <si>
    <t>7 - 11"</t>
  </si>
  <si>
    <t>#1 - straight</t>
  </si>
  <si>
    <t>#2 - straight</t>
  </si>
  <si>
    <t>#3 - straight - long</t>
  </si>
  <si>
    <t>#6 - straight</t>
  </si>
  <si>
    <t>#1 - angled</t>
  </si>
  <si>
    <t>#2 - angled</t>
  </si>
  <si>
    <t>#3 - angled</t>
  </si>
  <si>
    <t>#4 - angled</t>
  </si>
  <si>
    <t>#6 - angled</t>
  </si>
  <si>
    <t>XXL - angled - 18mm x 12mm cup</t>
  </si>
  <si>
    <t>Doyen Costal - right</t>
  </si>
  <si>
    <t>Doyen Costal - left</t>
  </si>
  <si>
    <t>Goldman Septum</t>
  </si>
  <si>
    <t>Small - 9 oz - plastic handle</t>
  </si>
  <si>
    <t>Lambotte - 2-4mm wide - straight - short</t>
  </si>
  <si>
    <t>Lambotte - 6-8mm wide - straight - short</t>
  </si>
  <si>
    <t>Lambotte - 10-12mm wide - straight - short</t>
  </si>
  <si>
    <t>Lambotte - 14-16mm wide - straight - short</t>
  </si>
  <si>
    <t>Lambotte - 18-20mm wide - straight - short</t>
  </si>
  <si>
    <t>Lambotte - 12mm wide - straight</t>
  </si>
  <si>
    <t>Lambotte - 19mm wide - straight</t>
  </si>
  <si>
    <t>Alexander - 12mm wide - straight</t>
  </si>
  <si>
    <t>Hibbs - 1/4 - 3/8" wide - straight</t>
  </si>
  <si>
    <t>Hibbs - 1/2 - 5/8" wide - straight</t>
  </si>
  <si>
    <t>Hibbs - 3/4 - 7/8" wide - straight</t>
  </si>
  <si>
    <t>Hibbs 1 - 9/8" wide - straight</t>
  </si>
  <si>
    <t>Hibbs 1 1/4" wide - straight</t>
  </si>
  <si>
    <t>Hibbs 1 1/2" wide - straight</t>
  </si>
  <si>
    <t>Bennett Tibia - 1 3/4" wide blade</t>
  </si>
  <si>
    <t>Deaver - 1" wide</t>
  </si>
  <si>
    <t>Deaver - 1 1/2" wide</t>
  </si>
  <si>
    <t>Deaver - 2" wide</t>
  </si>
  <si>
    <t>Deaver - 2 1/2" wide</t>
  </si>
  <si>
    <t>Deaver - 3"  wide</t>
  </si>
  <si>
    <t>Ruskin - long</t>
  </si>
  <si>
    <t xml:space="preserve">Bandage </t>
  </si>
  <si>
    <t>Metzenbaum - straight - long</t>
  </si>
  <si>
    <t>Metzenbaum - curved - long</t>
  </si>
  <si>
    <t>Utility w/ sharp point</t>
  </si>
  <si>
    <t>Cushing - smooth</t>
  </si>
  <si>
    <t>Rat Tooth</t>
  </si>
  <si>
    <t>Rat Tooth - short</t>
  </si>
  <si>
    <t>Rat Tooth - long</t>
  </si>
  <si>
    <t>Russian - short</t>
  </si>
  <si>
    <t>Russian - long</t>
  </si>
  <si>
    <t>3 1/2 - 5 1/2"</t>
  </si>
  <si>
    <t>Non-perforating</t>
  </si>
  <si>
    <t>4 - 5 1/2"</t>
  </si>
  <si>
    <t>Bone Gouge - 1/4" wide - straight</t>
  </si>
  <si>
    <t>5 1/2 - 6 /12"</t>
  </si>
  <si>
    <t>Bone Gouge - 1/4" wide - curved - long</t>
  </si>
  <si>
    <t>Bone Gouge - 1/4" wide - straight - long</t>
  </si>
  <si>
    <t xml:space="preserve">Bone Rasp - conical </t>
  </si>
  <si>
    <t>Tenaculum - double tooth</t>
  </si>
  <si>
    <t>Bone Chisel (set of 3)</t>
  </si>
  <si>
    <t>Debakey - short</t>
  </si>
  <si>
    <t>Debakey - long</t>
  </si>
  <si>
    <t>5 1/2"- 6 1/2"</t>
  </si>
  <si>
    <t>Chandler - 3/4" taper to 1/2" wide blade</t>
  </si>
  <si>
    <t>Cobb - 1/4 - 3/8" wide blade</t>
  </si>
  <si>
    <t>Cobb - 1/2 - 5/8" wide blade</t>
  </si>
  <si>
    <t>Cobb - 3/4" wide blade</t>
  </si>
  <si>
    <t>Cobb  - 1" wide blade</t>
  </si>
  <si>
    <t>Key - 1/4 - 3/8" wide blade</t>
  </si>
  <si>
    <t>Key - 1/2" wide blade</t>
  </si>
  <si>
    <t>Key - 3/4" wide blade</t>
  </si>
  <si>
    <t>Key - 1" wide blade</t>
  </si>
  <si>
    <t>Hohmann - 8mm wide blade</t>
  </si>
  <si>
    <t>Hohmann - 10mm wide blade</t>
  </si>
  <si>
    <t>Yankauer</t>
  </si>
  <si>
    <t>Hibbs - 1/2" wide - curved</t>
  </si>
  <si>
    <t>Heaney Simon</t>
  </si>
  <si>
    <t>General Minor</t>
  </si>
  <si>
    <t>6 - 10"</t>
  </si>
  <si>
    <t>Mastectomy</t>
  </si>
  <si>
    <t>Lahey</t>
  </si>
  <si>
    <t>Caliper</t>
  </si>
  <si>
    <t>Langenbeck</t>
  </si>
  <si>
    <t>Yancoskie Abdominoplasty</t>
  </si>
  <si>
    <t>Uterine Sound</t>
  </si>
  <si>
    <t>Mayo Hegar - long</t>
  </si>
  <si>
    <t>Crile-Wood (fine tip)</t>
  </si>
  <si>
    <t>Crile-Wood (fine tip) - long</t>
  </si>
  <si>
    <t>Gorney Facelift - straight</t>
  </si>
  <si>
    <t>Martin</t>
  </si>
  <si>
    <t>Drill Guide Sleeve 2.5 &amp; 3.5mm</t>
  </si>
  <si>
    <t>Frazier Tip, 7F</t>
  </si>
  <si>
    <t>Frazier Tip, 9F</t>
  </si>
  <si>
    <t>Frazier Tip, 10-11F</t>
  </si>
  <si>
    <t>Maryland Dissector - 5mm</t>
  </si>
  <si>
    <t>Pratt Dilators - set of 8</t>
  </si>
  <si>
    <t>Van Buren Sounds - set of 8</t>
  </si>
  <si>
    <t xml:space="preserve">Tenotomy - curved </t>
  </si>
  <si>
    <t>Tenotomy - curved - short</t>
  </si>
  <si>
    <t>Gigli Saw (set of 2 handles)</t>
  </si>
  <si>
    <t>10 - 11"</t>
  </si>
  <si>
    <t>Aerola Cutters (4 sizes in one)</t>
  </si>
  <si>
    <t>Meyerding (handheld)</t>
  </si>
  <si>
    <t>Gelpi - 3 1/2" deep bend</t>
  </si>
  <si>
    <t>Gelpi - 2" deep bend</t>
  </si>
  <si>
    <t>Gelpi - 1" deep bend</t>
  </si>
  <si>
    <t>Gelpi - 1" deep bend w/ ball stops</t>
  </si>
  <si>
    <t>Small - 8 - 9 oz</t>
  </si>
  <si>
    <t>Deaver (Baby) - 3/4" wide</t>
  </si>
  <si>
    <t>Allis-Adair</t>
  </si>
  <si>
    <t xml:space="preserve">Bennett Tibia - 2 1/2" wide blade </t>
  </si>
  <si>
    <t xml:space="preserve">Bennett Tibia - 1 1/2" wide blade - straight </t>
  </si>
  <si>
    <t>Ribbon (Malleable) - 3/4 - 1" wide</t>
  </si>
  <si>
    <t>Ribbon (Malleable) - 1 1/4 - 1 1/2" wide</t>
  </si>
  <si>
    <t>Ribbon (Malleable) - 1 3/4 - 2" wide</t>
  </si>
  <si>
    <t>Ring - 5mm</t>
  </si>
  <si>
    <t>Key Cobb - 1/2" wide blade</t>
  </si>
  <si>
    <t>Allis - long</t>
  </si>
  <si>
    <t xml:space="preserve">Browne Deltoid - large </t>
  </si>
  <si>
    <t xml:space="preserve">Browne Deltoid - small </t>
  </si>
  <si>
    <t>Cushing - smooth - long</t>
  </si>
  <si>
    <t>Dressing - short</t>
  </si>
  <si>
    <t>Dressing - long</t>
  </si>
  <si>
    <t>6 - 9"</t>
  </si>
  <si>
    <t>6 - 11"</t>
  </si>
  <si>
    <t>8 - 11"</t>
  </si>
  <si>
    <t xml:space="preserve">Cardiovascular/Thoracic </t>
  </si>
  <si>
    <t>Cystoscopy - 9 pieces</t>
  </si>
  <si>
    <t>Ortho/Spine/Neuro/CMF</t>
  </si>
  <si>
    <t xml:space="preserve">Bone Clamps/Hooks </t>
  </si>
  <si>
    <t xml:space="preserve">Lewin Bone Holding Clamp </t>
  </si>
  <si>
    <t xml:space="preserve">Chisels/Cutters/Gouges </t>
  </si>
  <si>
    <t xml:space="preserve">Rasps/Impactors </t>
  </si>
  <si>
    <t xml:space="preserve">Endoscopic Instrumentation </t>
  </si>
  <si>
    <t>General/ Soft Tissue Misc. Items</t>
  </si>
  <si>
    <t>7 - 9 1/2"</t>
  </si>
  <si>
    <t>Bonney - smooth</t>
  </si>
  <si>
    <t>Skin Hook - single prong</t>
  </si>
  <si>
    <t>Skin Hook - double prong</t>
  </si>
  <si>
    <t>Bulldog Clamp - 45 degree</t>
  </si>
  <si>
    <t>Bulldog Clamp - 90 degree</t>
  </si>
  <si>
    <t>Bulldog Clamp - curved</t>
  </si>
  <si>
    <t>Bulldog Clamp - straight</t>
  </si>
  <si>
    <t>Bite Block</t>
  </si>
  <si>
    <t>Z-retractor - long</t>
  </si>
  <si>
    <t>Z-retractor - wide</t>
  </si>
  <si>
    <t>Bone Cutter - small</t>
  </si>
  <si>
    <t>Bone Cutter - large</t>
  </si>
  <si>
    <t>Blumenthal - curved</t>
  </si>
  <si>
    <t xml:space="preserve">Hohmann - 22mm wide blade - short- round </t>
  </si>
  <si>
    <t>Arthroscopic Rasp</t>
  </si>
  <si>
    <t>Cobb - 1" wide blade - long</t>
  </si>
  <si>
    <t>9 - 11 1/2"</t>
  </si>
  <si>
    <t>Synovial Rongeur</t>
  </si>
  <si>
    <t>Wire Twister</t>
  </si>
  <si>
    <t>Mayo Hegar - short</t>
  </si>
  <si>
    <t>Lambotte - 19mm wide - curved - long</t>
  </si>
  <si>
    <t>Cottle Septum</t>
  </si>
  <si>
    <t>Maxillary Ostium Seeker</t>
  </si>
  <si>
    <t>Sinus Curette - curved - 2x5mm cup</t>
  </si>
  <si>
    <t>Arthroscopic Elevator</t>
  </si>
  <si>
    <t>Bone Cutter - medium</t>
  </si>
  <si>
    <t>Doyen Intestinal - straight</t>
  </si>
  <si>
    <t>Back Biter</t>
  </si>
  <si>
    <t xml:space="preserve">Cup Shoveler </t>
  </si>
  <si>
    <t xml:space="preserve">Basket/Punch - slight upbiter </t>
  </si>
  <si>
    <t>Basket/Punch - oval - upbiter</t>
  </si>
  <si>
    <t xml:space="preserve">Basket/Punch - oval - curved right </t>
  </si>
  <si>
    <t xml:space="preserve">Basket/Punch - oval - curved left </t>
  </si>
  <si>
    <r>
      <t>Scissor - hooked - 90</t>
    </r>
    <r>
      <rPr>
        <sz val="10"/>
        <rFont val="Calibri"/>
        <family val="2"/>
      </rPr>
      <t xml:space="preserve">° - right </t>
    </r>
  </si>
  <si>
    <t xml:space="preserve">Suture Manipulator/Lasso/Loop Grasper </t>
  </si>
  <si>
    <t>McGlamry - 9mm wide blade</t>
  </si>
  <si>
    <t>McGlamry - 13mm wide blade</t>
  </si>
  <si>
    <t>McGlamry - 17mm wide blade</t>
  </si>
  <si>
    <t>Ruskin - curved</t>
  </si>
  <si>
    <t>Ruskin - straight</t>
  </si>
  <si>
    <t>Israel Rake</t>
  </si>
  <si>
    <t>Rib Shears - long</t>
  </si>
  <si>
    <t>Joseph - 5mm wide blade</t>
  </si>
  <si>
    <t>Eastman</t>
  </si>
  <si>
    <t xml:space="preserve">6 - 8" </t>
  </si>
  <si>
    <t>Hohmann - fenestrated - double prong</t>
  </si>
  <si>
    <t>Kolbel Glenoid (Robin) - 15mm wide blade</t>
  </si>
  <si>
    <t>Kolbel Glenoid (Batman) - 20mm wide blade</t>
  </si>
  <si>
    <t>Penfield Dissector - #4</t>
  </si>
  <si>
    <t>Penfield Dissector - #2</t>
  </si>
  <si>
    <t>Penfield Dissector - #1</t>
  </si>
  <si>
    <t>Rod Holder</t>
  </si>
  <si>
    <t>Anvil Nail Splitter</t>
  </si>
  <si>
    <t xml:space="preserve">Richardson Eastman - double ended - small </t>
  </si>
  <si>
    <t>Richardson - small</t>
  </si>
  <si>
    <t>Richardson - medium</t>
  </si>
  <si>
    <t>Richardson - large</t>
  </si>
  <si>
    <t>Richardson - extra large</t>
  </si>
  <si>
    <t>Richardson Eastman - double ended - medium</t>
  </si>
  <si>
    <t>Richardson Eastman - double ended - large</t>
  </si>
  <si>
    <t>Bookwalter - Posterior Spine - includes:
1 - Table Attachment Assembly
1 - Ring with various segment lengths
8 - Tilting Ratchet
6 - Rake Retractor Blade
6 - Meyerding Retractor Blade
4 - Scoville Hook
1 - Sterilization Case</t>
  </si>
  <si>
    <t>Lewis Rasp</t>
  </si>
  <si>
    <t>Putti Rasp</t>
  </si>
  <si>
    <t>Fomon Rasp</t>
  </si>
  <si>
    <t>Adson - platform - teeth</t>
  </si>
  <si>
    <t>Adson - smooth</t>
  </si>
  <si>
    <t>Adson - teeth</t>
  </si>
  <si>
    <t>Bishop-Harmon - smooth</t>
  </si>
  <si>
    <t>Bishop-Harmon - teeth</t>
  </si>
  <si>
    <t>Bonney - teeth</t>
  </si>
  <si>
    <t>Cushing - teeth</t>
  </si>
  <si>
    <t>Rat Tooth - wide - 2x3</t>
  </si>
  <si>
    <t xml:space="preserve">8 " </t>
  </si>
  <si>
    <t>Awl - straight</t>
  </si>
  <si>
    <t>Hohmann - 6-8mm wide blade - short</t>
  </si>
  <si>
    <t>Rat Tooth - XLong</t>
  </si>
  <si>
    <t>Hohmann - 16mm wide blade</t>
  </si>
  <si>
    <t>Hohmann - 18mm wide blade</t>
  </si>
  <si>
    <t>Hohmann - 30mm wide blade</t>
  </si>
  <si>
    <t>Hohmann - 42mm wide blade</t>
  </si>
  <si>
    <t>Hohmann - 70mm wide blade</t>
  </si>
  <si>
    <t>Bosworth Tongue Depressor</t>
  </si>
  <si>
    <t>Jackson Trach Tube</t>
  </si>
  <si>
    <t>Rowe Disimpaction Forceps - right</t>
  </si>
  <si>
    <t>Tooth Extractor #23</t>
  </si>
  <si>
    <t>Tooth Extractor #151</t>
  </si>
  <si>
    <t>Obwegeser Channel</t>
  </si>
  <si>
    <t>Hohmann - 24mm wide blade</t>
  </si>
  <si>
    <t>9 1/2 - 11"</t>
  </si>
  <si>
    <t>Foot/Ankle Hand</t>
  </si>
  <si>
    <t>Cardiovascular/Thoracic</t>
  </si>
  <si>
    <t>Endoscopic Instrumentation</t>
  </si>
  <si>
    <t>ENT Specialty/Plastics/Dental</t>
  </si>
  <si>
    <t>General/Soft Tissue</t>
  </si>
  <si>
    <t xml:space="preserve">Lahey </t>
  </si>
  <si>
    <t>Olson Hegar</t>
  </si>
  <si>
    <t xml:space="preserve">Yankauer </t>
  </si>
  <si>
    <t>General/Soft Tissue Misc. Items</t>
  </si>
  <si>
    <t>Bone Clamps/Hooks</t>
  </si>
  <si>
    <t xml:space="preserve">Lewin Bone Holding </t>
  </si>
  <si>
    <t>Chisels/Cutters/Gouges</t>
  </si>
  <si>
    <t>Lamina Spreaders</t>
  </si>
  <si>
    <t>Ortho/Spine/Neuro/CMF Misc. Items</t>
  </si>
  <si>
    <t>Kocher</t>
  </si>
  <si>
    <t>Ribbon (Malleable)</t>
  </si>
  <si>
    <t>Cobb</t>
  </si>
  <si>
    <t>Key</t>
  </si>
  <si>
    <t xml:space="preserve">Lambotte </t>
  </si>
  <si>
    <t>Deaver</t>
  </si>
  <si>
    <t>Hohmann</t>
  </si>
  <si>
    <t>Gelpi</t>
  </si>
  <si>
    <t>Bennett Tibia</t>
  </si>
  <si>
    <t>Kreidler/Lahey Thyroid</t>
  </si>
  <si>
    <t>Iris</t>
  </si>
  <si>
    <t>Mayo</t>
  </si>
  <si>
    <t>Metzenbaum</t>
  </si>
  <si>
    <t>Tenotomy</t>
  </si>
  <si>
    <t>Smith-Petersen</t>
  </si>
  <si>
    <t>Sheehan</t>
  </si>
  <si>
    <t>Obwegeser</t>
  </si>
  <si>
    <t>Doyen</t>
  </si>
  <si>
    <t>Crile/Kelly Hemostat</t>
  </si>
  <si>
    <t>Mosquito Hemostat</t>
  </si>
  <si>
    <t>Rochester Pean</t>
  </si>
  <si>
    <t>Scissors - Metz - monopolar - 5mm</t>
  </si>
  <si>
    <t>Kerrison</t>
  </si>
  <si>
    <t>Ruskin</t>
  </si>
  <si>
    <t>Bone Reduction Clamp (Point to Point)</t>
  </si>
  <si>
    <t>Femoral Head Remover (corkscrew) - self tapping</t>
  </si>
  <si>
    <t>Mead Dental Periosteal Elevator (#W2)</t>
  </si>
  <si>
    <t>Kocher Thyroid - small</t>
  </si>
  <si>
    <t>Kocher Thyroid - large</t>
  </si>
  <si>
    <t>OHL Dental Periosteal Elevator</t>
  </si>
  <si>
    <t>Miller Bone File #52</t>
  </si>
  <si>
    <t>Frazier Tip, 3F</t>
  </si>
  <si>
    <t>Nasal Speculum - short</t>
  </si>
  <si>
    <t>Nasal Speculum - long</t>
  </si>
  <si>
    <t>Neivert Osteotome - straight</t>
  </si>
  <si>
    <t xml:space="preserve">Beckman Tonsil/Adenoid Curette </t>
  </si>
  <si>
    <t>Buck Ear Curette</t>
  </si>
  <si>
    <t>Obwegeser Zygomatic Arch Awl</t>
  </si>
  <si>
    <t>Lambotte - 6mm wide - curved</t>
  </si>
  <si>
    <t>Parkes Gouge - double guard</t>
  </si>
  <si>
    <t>Rhoton-Yasargil Hook</t>
  </si>
  <si>
    <t>Kerrison-Costen Rongeur - downbiting - 4mm</t>
  </si>
  <si>
    <t>Kerrison Rongeur - upbiting - 3mm - short</t>
  </si>
  <si>
    <t>Kerrison Ronguer - upbiting - 4mm - short</t>
  </si>
  <si>
    <t>ACE Clodius Periosteal Elevator - double ended</t>
  </si>
  <si>
    <t>McKenty Elevator - 3mm</t>
  </si>
  <si>
    <t>Walter Meniscus Gouge - 3mm</t>
  </si>
  <si>
    <t>Ferris-Smith Sponge and Fragment Forceps</t>
  </si>
  <si>
    <t>Duck Bill Dissecting Forcep - 5mm</t>
  </si>
  <si>
    <t>Sinus Scissors - curved left</t>
  </si>
  <si>
    <t>Sinus Scissors - curved right</t>
  </si>
  <si>
    <t>McKissock Breast Caliper - 42-45mm</t>
  </si>
  <si>
    <t xml:space="preserve">Mayo Hegar </t>
  </si>
  <si>
    <t>Frazier</t>
  </si>
  <si>
    <t>Basket/Punch - curved left -wide</t>
  </si>
  <si>
    <t>Grasper</t>
  </si>
  <si>
    <t>Scissor - hooked - straight</t>
  </si>
  <si>
    <t>Smith-Peterson - 1/4" wide - straight</t>
  </si>
  <si>
    <t>Smith-Peterson - 1/2 - 5/8" wide - straight</t>
  </si>
  <si>
    <t>Smith-Peterson - 3/4" wide - straight</t>
  </si>
  <si>
    <t>Smith-Peterson - 1 1/4" wide - straight</t>
  </si>
  <si>
    <t>Smith-Peterson - 1/4 - 3/8" wide - curved</t>
  </si>
  <si>
    <t>Smith-Peterson - 1/2 - 5/8" wide - curved</t>
  </si>
  <si>
    <t>Smith-Peterson - 3/4" wide - curved</t>
  </si>
  <si>
    <t>Smith-Peterson - 1" wide - curved</t>
  </si>
  <si>
    <t>Smith-Peterson - 1 1/4" wide - curved</t>
  </si>
  <si>
    <t xml:space="preserve">Dental </t>
  </si>
  <si>
    <t>Plastics</t>
  </si>
  <si>
    <t>Ears</t>
  </si>
  <si>
    <t>Sinus</t>
  </si>
  <si>
    <t>Castroviejo Needle Holder - curved</t>
  </si>
  <si>
    <t xml:space="preserve">Allis </t>
  </si>
  <si>
    <t xml:space="preserve">Penfield Dissector - #3 </t>
  </si>
  <si>
    <t xml:space="preserve">8" </t>
  </si>
  <si>
    <t>Darrach - 1/2" wide</t>
  </si>
  <si>
    <t>Darrach - 3/4" wide</t>
  </si>
  <si>
    <t>Darrach - 1" wide</t>
  </si>
  <si>
    <t>Hohmann - bent - 19mm wide blade</t>
  </si>
  <si>
    <t>Arthroscopy / Open Repair</t>
  </si>
  <si>
    <t>Mastectomy - 51 pieces</t>
  </si>
  <si>
    <t>Spine - 50 pieces</t>
  </si>
  <si>
    <t>Thoracotomy  - 27 pieces</t>
  </si>
  <si>
    <t>Rochester Pean - curved - short</t>
  </si>
  <si>
    <t>6" - 8"</t>
  </si>
  <si>
    <t>Kolbel Glenoid - self retaining</t>
  </si>
  <si>
    <t>Extremity (Hand/Foot/Ankle) -  43 pieces</t>
  </si>
  <si>
    <t>Blakesley Forceps - straight</t>
  </si>
  <si>
    <t>Blakesley Forceps - upbiting</t>
  </si>
  <si>
    <t xml:space="preserve">Grasper - Double Action Alligator type </t>
  </si>
  <si>
    <t xml:space="preserve">Curved Ear Pick </t>
  </si>
  <si>
    <t xml:space="preserve">Right Angle Ear pick </t>
  </si>
  <si>
    <t xml:space="preserve">Perkins Right Ear Retractor </t>
  </si>
  <si>
    <t xml:space="preserve">#0000 - Straight </t>
  </si>
  <si>
    <t xml:space="preserve">#0000 - angled </t>
  </si>
  <si>
    <t xml:space="preserve">Penfield Dissector - #5 </t>
  </si>
  <si>
    <t xml:space="preserve">Lobster Claw </t>
  </si>
  <si>
    <t>Small</t>
  </si>
  <si>
    <t>Neivert Osteotome - curved - left</t>
  </si>
  <si>
    <t>Nievert Osteotome - curved - right</t>
  </si>
  <si>
    <t>Schnidt Tonsil</t>
  </si>
  <si>
    <t>Volkman Rake</t>
  </si>
  <si>
    <t>Senn</t>
  </si>
  <si>
    <t>Weitlaner - 2x3 prong</t>
  </si>
  <si>
    <t>Weitlaner - 3x4 prong</t>
  </si>
  <si>
    <t>Weitlaner - 3x4 prong - large</t>
  </si>
  <si>
    <t>Key Cobb</t>
  </si>
  <si>
    <t>Leksell - double action</t>
  </si>
  <si>
    <t>Leksell - double action - 3-4mm wide bite</t>
  </si>
  <si>
    <t>Leksell - double action - 5-8mm wide bite</t>
  </si>
  <si>
    <t>Pituitary</t>
  </si>
  <si>
    <t>Stille Luer - double action</t>
  </si>
  <si>
    <t>Skin Hook - double prong - 2 - 4mm wide</t>
  </si>
  <si>
    <t>Skin Hook - double prong - 5 - 8mm wide</t>
  </si>
  <si>
    <t>Skin Hook - double prong - 9 - 11mm wide</t>
  </si>
  <si>
    <t xml:space="preserve">McGlamry - 11mm wide blade </t>
  </si>
  <si>
    <t xml:space="preserve">6 1/2" </t>
  </si>
  <si>
    <t>Wylie</t>
  </si>
  <si>
    <t xml:space="preserve">Graefe Muscle Hook </t>
  </si>
  <si>
    <t>Eyes</t>
  </si>
  <si>
    <t>Barraquer Wire Speculum</t>
  </si>
  <si>
    <t>Fan Retractor</t>
  </si>
  <si>
    <t xml:space="preserve">Grasper - Single Action Alligator type </t>
  </si>
  <si>
    <t>Scissors - Metz - monopolar - curved - 5mm</t>
  </si>
  <si>
    <t>Grasper - Double Action - Blunt</t>
  </si>
  <si>
    <t>Curette - angled</t>
  </si>
  <si>
    <t>Curette - straight</t>
  </si>
  <si>
    <t>McGlamry</t>
  </si>
  <si>
    <t>Richardson</t>
  </si>
  <si>
    <t>Bone Cutter</t>
  </si>
  <si>
    <t>Lamina Spreader</t>
  </si>
  <si>
    <t>Lady Finger (Long Blade Richardson)</t>
  </si>
  <si>
    <t>Screwdriver - hex head - 2.5mm</t>
  </si>
  <si>
    <t>Heiss</t>
  </si>
  <si>
    <t>Debakey - extra long</t>
  </si>
  <si>
    <t>Cushing - teeth - long</t>
  </si>
  <si>
    <t>Weitlaner - 3x4 prong - hinged</t>
  </si>
  <si>
    <t xml:space="preserve">4 - 5 1/2" </t>
  </si>
  <si>
    <t>Rowe Disimpaction Forceps - left</t>
  </si>
  <si>
    <t>Smith Ramus Separator</t>
  </si>
  <si>
    <t>Arthroscopic - Knee/Shoulder Length</t>
  </si>
  <si>
    <t>Arthroscopic - Hip Length</t>
  </si>
  <si>
    <t>Basket/Punch - curved right</t>
  </si>
  <si>
    <t>Basket/Punch - curved left</t>
  </si>
  <si>
    <t>Scissor - hooked</t>
  </si>
  <si>
    <t>Suture Retriever</t>
  </si>
  <si>
    <t>Mosquito Hemostat - straight - 1x2 teeth</t>
  </si>
  <si>
    <t>Gorney Facelift - curved</t>
  </si>
  <si>
    <t>Reverdin Needle</t>
  </si>
  <si>
    <t>Bookwalter -  Basic Abdomnial - includes:
1 - Table Attachment Post 
1- Post Coupling Attachment 
1- Retractor Arm 
1 - Segmented Ring Assembly (4 segments, 4 screws) 
9 - Tilting Ratchet
4 - Kelly Retractor Blade
4 - Malleable (Ribbon) Retractor Blade 
1 - Bladder Retractor Blade
1 - Sterilization Case</t>
  </si>
  <si>
    <t>Sheehan - 2mm</t>
  </si>
  <si>
    <t>Sheehan - 4mm</t>
  </si>
  <si>
    <t>Sheehan - 5-6mm</t>
  </si>
  <si>
    <t>Sheehan - 8mm</t>
  </si>
  <si>
    <t>Sheehan - 10mm</t>
  </si>
  <si>
    <t>Ramus/Fork</t>
  </si>
  <si>
    <t>Sigmoid Notch/J-Hook - right</t>
  </si>
  <si>
    <t>Sigmoid Notch/J-Hook - left</t>
  </si>
  <si>
    <t>Dental/CMF/ENT/Plastics Specialty</t>
  </si>
  <si>
    <t xml:space="preserve">Ortho/Spine/Neuro/CMF Misc. </t>
  </si>
  <si>
    <t>Weider (Tongue and Cheek)</t>
  </si>
  <si>
    <t>Takahashi</t>
  </si>
  <si>
    <t xml:space="preserve">Desmarres Chalazion Forceps </t>
  </si>
  <si>
    <t>Castroviejo Caliper</t>
  </si>
  <si>
    <t>6-8"</t>
  </si>
  <si>
    <t xml:space="preserve">Enucleation Scissors - curved </t>
  </si>
  <si>
    <t>Barraquer Needle Holder - curved - tapered</t>
  </si>
  <si>
    <t>Mosquito Hemostat - curved - short</t>
  </si>
  <si>
    <t>Mosquito Hemostat - straight - short</t>
  </si>
  <si>
    <t>Right Angle Dissecting Forcep - 10mm</t>
  </si>
  <si>
    <t xml:space="preserve">Wescott Scissors - Curved </t>
  </si>
  <si>
    <t xml:space="preserve">Wescott Scissors - Straight </t>
  </si>
  <si>
    <t>Wiltse-Gelpi</t>
  </si>
  <si>
    <t>Hohmann - modified - blunt - 24mm wide blade</t>
  </si>
  <si>
    <t>5 /12" - 6"</t>
  </si>
  <si>
    <t>Suture Removal</t>
  </si>
  <si>
    <t>5 - 5 1/2"</t>
  </si>
  <si>
    <t>Probe with Eye</t>
  </si>
  <si>
    <t>Sternal Spreader - small</t>
  </si>
  <si>
    <t>Rib Spreader</t>
  </si>
  <si>
    <t>Rib Spreader - small</t>
  </si>
  <si>
    <t>Doyen Costal Elevator/Rib Stripper - left</t>
  </si>
  <si>
    <t>Doyen Costal Elevator/Rib Stripper - right</t>
  </si>
  <si>
    <t>Ferguson Angiotribe Forceps</t>
  </si>
  <si>
    <t>Wiley/Spoon Vascular Clamp</t>
  </si>
  <si>
    <t>Matson Alexander Rib Elevator</t>
  </si>
  <si>
    <t>Javid Carotid Artery Clamp - 45 degree</t>
  </si>
  <si>
    <t>Javid Carotid Artery Clamp - 90 degree</t>
  </si>
  <si>
    <t>8 1/2 - 11"</t>
  </si>
  <si>
    <t>Satinsky Vascular Clamp</t>
  </si>
  <si>
    <t>Scissors- hooked - 5mm</t>
  </si>
  <si>
    <t>Cobra</t>
  </si>
  <si>
    <t xml:space="preserve">Crochet Hook </t>
  </si>
  <si>
    <t>Basket/Punch - slight upbiter - narrow</t>
  </si>
  <si>
    <t>Probe - round hook</t>
  </si>
  <si>
    <t>Babcock/Allis Grasping Forcep - 10mm</t>
  </si>
  <si>
    <t>Grasper - Park/Dorsey Type - fenestrated</t>
  </si>
  <si>
    <t>Coakley Antrum Curette - 45 deg</t>
  </si>
  <si>
    <t>Coakley Antrum Curette - reverse 45 deg</t>
  </si>
  <si>
    <t>4 1/2 - 5"</t>
  </si>
  <si>
    <t>Sinus Scissors - straight</t>
  </si>
  <si>
    <t>Smith Sagittal Split (Inferior Border) Separator - right</t>
  </si>
  <si>
    <t xml:space="preserve">Castroviejo 0.3mm - teeth </t>
  </si>
  <si>
    <t xml:space="preserve">Cervical Retractor - includes:                          
5 - Caspar blade retractor options                  
20 - Caspar retractor blades, 45-65mm            
2 - Caspar pin distractors                                
6 - Caspar distraction pins, 12-16mm                                            
2 - drill guides                                                     
1 - micro lamina spreader with speed lock        </t>
  </si>
  <si>
    <t xml:space="preserve">N/A </t>
  </si>
  <si>
    <t>Bone Cutter - xsmall</t>
  </si>
  <si>
    <t xml:space="preserve">4-6" </t>
  </si>
  <si>
    <t>5 1/2 - 9"</t>
  </si>
  <si>
    <t xml:space="preserve">Leyla Cranial Retractor - includes: 
2 - Flexible Arm Retractors 
1 - Retractor Arm Holder 
2 - Brain Spatulas </t>
  </si>
  <si>
    <t>Rhoton (set of 19)</t>
  </si>
  <si>
    <t>Beaver Handle - long</t>
  </si>
  <si>
    <t xml:space="preserve">Beaver Handle                                         </t>
  </si>
  <si>
    <t>Bone Spreaders</t>
  </si>
  <si>
    <t xml:space="preserve">Sponge Stick </t>
  </si>
  <si>
    <t>Desmarres Lid Retractor - small</t>
  </si>
  <si>
    <t>Desmarres Lid Retractor - medium</t>
  </si>
  <si>
    <t>Desmarres Lid Retractor - large</t>
  </si>
  <si>
    <t>Cervical Vertebra Spreader</t>
  </si>
  <si>
    <t>Metzenbaum - curved - short</t>
  </si>
  <si>
    <t>Metzenbaum - straight - short</t>
  </si>
  <si>
    <t>3 1/2 - 4 1/2"</t>
  </si>
  <si>
    <t>Frazier Tip, 5-6F</t>
  </si>
  <si>
    <t>Stille Luer - double action - straight/curved</t>
  </si>
  <si>
    <t>Leksell - duckbill - double action - 2-4mm wide bite</t>
  </si>
  <si>
    <t>Leksell - duckbill - double action - 5-8mm wide bite</t>
  </si>
  <si>
    <t>5 1/2 - 7 1/2"</t>
  </si>
  <si>
    <t>Pituitary - 4mm angled up - long</t>
  </si>
  <si>
    <t>Pituitary - 3mm angled up - long</t>
  </si>
  <si>
    <t>Crile-Wood (fine tip) - short</t>
  </si>
  <si>
    <t>Smith Sagittal Split (Inferior Border ) Separator - left</t>
  </si>
  <si>
    <t>4 /12 - 5 1/2"</t>
  </si>
  <si>
    <t>PCL/Collateral Ligament (pickle fork)</t>
  </si>
  <si>
    <t>PCL - modified wide</t>
  </si>
  <si>
    <t>Obwegeser - curved down, 11mm x 42mm</t>
  </si>
  <si>
    <t xml:space="preserve">Orthognathic - 27 pieces </t>
  </si>
  <si>
    <t xml:space="preserve">Langenbeck Periosteal Elevator </t>
  </si>
  <si>
    <t xml:space="preserve">Please see "Sets" tab below for details on sets. </t>
  </si>
  <si>
    <t>Cobb - mini - 3/8" wide blade</t>
  </si>
  <si>
    <t xml:space="preserve">Cobra - Aufranc </t>
  </si>
  <si>
    <t xml:space="preserve">Balfour - Pediatric </t>
  </si>
  <si>
    <t>Grasper - Hunter - 20mm</t>
  </si>
  <si>
    <t>Grasper - Debakey Type - 27mm</t>
  </si>
  <si>
    <t>Hip Arthroscopy Set - 28 pieces</t>
  </si>
  <si>
    <t>Woodson Elevator and Spatula</t>
  </si>
  <si>
    <t>Woodson Elevator and Spatula - long</t>
  </si>
  <si>
    <t>Woodson Periosteal Elevator</t>
  </si>
  <si>
    <t>Laparoscopic Set - 8 pieces</t>
  </si>
  <si>
    <t xml:space="preserve">Arthroscopy - 54 pieces </t>
  </si>
  <si>
    <r>
      <t xml:space="preserve">                                 MEDSource Instrument Rental Request Form - SET CONTENTS</t>
    </r>
    <r>
      <rPr>
        <b/>
        <sz val="9"/>
        <rFont val="Arial"/>
        <family val="2"/>
      </rPr>
      <t xml:space="preserve">   </t>
    </r>
    <r>
      <rPr>
        <sz val="8"/>
        <rFont val="Arial"/>
        <family val="2"/>
      </rPr>
      <t>Revised 08/07/18</t>
    </r>
  </si>
  <si>
    <t>Areola Cutters (4 sizes in one)</t>
  </si>
  <si>
    <t xml:space="preserve">Cushing Brain Spatula (set of 4 sizes) </t>
  </si>
  <si>
    <t xml:space="preserve">Scoville Nerve - straight </t>
  </si>
  <si>
    <t>Scoville Nerve - 45 degree angle</t>
  </si>
  <si>
    <t>7 1/2 - 8"</t>
  </si>
  <si>
    <t>Craniotomy - 77 pieces</t>
  </si>
  <si>
    <t>Gracey Peridontal Curette</t>
  </si>
  <si>
    <t xml:space="preserve">Basket/Punch - straight - narrow </t>
  </si>
  <si>
    <t>Sternal Spreader</t>
  </si>
  <si>
    <t>Blount - Knee Retractor - 1 prong</t>
  </si>
  <si>
    <t>Breisky Vaginal Retractor</t>
  </si>
  <si>
    <t>Beaver Handle - 
(blades available, please specify size)</t>
  </si>
  <si>
    <t>4-6"</t>
  </si>
  <si>
    <t>Cloward Self Retaining Cervical Retractor Set with teeth (short, medium, long blades)</t>
  </si>
  <si>
    <t>Cloward Self Retaining Cervical Retractor Set without teeth (short, medium, long blades)</t>
  </si>
  <si>
    <t>General Minor  -  53 pieces</t>
  </si>
  <si>
    <t xml:space="preserve">Z-retractor - small </t>
  </si>
  <si>
    <t>Castroviejo Scissors - curved</t>
  </si>
  <si>
    <t>Castroviejo Scissors - straight</t>
  </si>
  <si>
    <t>Pituitary - 6mm - straight</t>
  </si>
  <si>
    <t>Pituitary - 4mm - straight</t>
  </si>
  <si>
    <t>Pituitary - 4mm - angled down</t>
  </si>
  <si>
    <t>Pituitary - 4mm - angled up</t>
  </si>
  <si>
    <t>Pituitary - 3mm - straight</t>
  </si>
  <si>
    <t>Pituitary - 2mm - straight</t>
  </si>
  <si>
    <t>Pituitary - 2mm - angled down</t>
  </si>
  <si>
    <t>Pituitary - 2mm - angled up</t>
  </si>
  <si>
    <t>Cilia Forceps</t>
  </si>
  <si>
    <t>Babcock/Allis Grasping Forceps - 5mm</t>
  </si>
  <si>
    <t xml:space="preserve">Grasper - Double Action - Alligator type </t>
  </si>
  <si>
    <t xml:space="preserve">Grasper - single action - alligator type </t>
  </si>
  <si>
    <t>REQUESTOR INFO</t>
  </si>
  <si>
    <t>Company Name</t>
  </si>
  <si>
    <t>Requestor Name</t>
  </si>
  <si>
    <t>Office Phone #</t>
  </si>
  <si>
    <t>Cell Phone #</t>
  </si>
  <si>
    <t>Email Address</t>
  </si>
  <si>
    <t>Address (2)</t>
  </si>
  <si>
    <t>City</t>
  </si>
  <si>
    <t>State</t>
  </si>
  <si>
    <t>Zip Code</t>
  </si>
  <si>
    <t>Title</t>
  </si>
  <si>
    <t>LAB/EVENT DETAILS</t>
  </si>
  <si>
    <t>Rental Arrival Date</t>
  </si>
  <si>
    <t>Set Up Date</t>
  </si>
  <si>
    <t>Lab Start Date</t>
  </si>
  <si>
    <t>Lab End Date</t>
  </si>
  <si>
    <t>Rental Pickup Date</t>
  </si>
  <si>
    <t>Onsite Person</t>
  </si>
  <si>
    <t>MEDSource delivers 2 days before the lab</t>
  </si>
  <si>
    <t>Business day after the lab</t>
  </si>
  <si>
    <t>Business day before the lab</t>
  </si>
  <si>
    <t>Contact person for shipping company</t>
  </si>
  <si>
    <t>PO # (If Required)</t>
  </si>
  <si>
    <t>DELIVERY LOCATION DETAILS</t>
  </si>
  <si>
    <t>Name of Facility, Hotel or Residence</t>
  </si>
  <si>
    <t>Type in your PO # or N/A if this is not required</t>
  </si>
  <si>
    <t>General Soft Tissue</t>
  </si>
  <si>
    <t>GYN/GU/Urology</t>
  </si>
  <si>
    <t>Equipment Items</t>
  </si>
  <si>
    <t>RENTAL EQUIPMENT OPTIONS</t>
  </si>
  <si>
    <t>Extremity Holder</t>
  </si>
  <si>
    <t>Hip Distractor</t>
  </si>
  <si>
    <t>Smoke Evacuator</t>
  </si>
  <si>
    <t>Step Stool</t>
  </si>
  <si>
    <t>Handswitch</t>
  </si>
  <si>
    <t>Oscillating Saw</t>
  </si>
  <si>
    <t>Jacobs Reamer, 1/4"</t>
  </si>
  <si>
    <t>Pin Collet: 2.3mm - 3.2mm</t>
  </si>
  <si>
    <t>Wire Collet: 0.7 - 1.8mm</t>
  </si>
  <si>
    <t>Synthes (AO) Quick Connect</t>
  </si>
  <si>
    <t>Jacobs Chuck 1/4" with Key</t>
  </si>
  <si>
    <t>Universal Driver</t>
  </si>
  <si>
    <t>CORE Console</t>
  </si>
  <si>
    <t>TPS Drill/Saw Pkg - LG</t>
  </si>
  <si>
    <t>TPS Drill/Saw Pkg - MD</t>
  </si>
  <si>
    <t>TPS Drill/Saw Pkg - SM</t>
  </si>
  <si>
    <t>TPS Drill Pkg - LG</t>
  </si>
  <si>
    <t>TPS Drill Pkg - MD</t>
  </si>
  <si>
    <t>TPS Drill Pkg - SM</t>
  </si>
  <si>
    <t>Osc Saw Pkg</t>
  </si>
  <si>
    <t>Reciprocating Saw</t>
  </si>
  <si>
    <t>Recip Saw Pkg</t>
  </si>
  <si>
    <t>Sagittal Saw</t>
  </si>
  <si>
    <t xml:space="preserve">Sag Saw Pkg </t>
  </si>
  <si>
    <t>CORE TPS DRILL &amp; SAW BUNDLES</t>
  </si>
  <si>
    <t>Short Straight Attachment</t>
  </si>
  <si>
    <t>High Speed Drill</t>
  </si>
  <si>
    <t>CORE MICRO DRILL BUNDLE</t>
  </si>
  <si>
    <t>***Includes all disposables needed</t>
  </si>
  <si>
    <t>Guarded Short Attachment</t>
  </si>
  <si>
    <t>CORE STERNAL DRILL BUNDLE</t>
  </si>
  <si>
    <t>Formula Shaver</t>
  </si>
  <si>
    <t xml:space="preserve">CORE SHAVER BUNDLE </t>
  </si>
  <si>
    <t>Duraguard Craniotome Attachment</t>
  </si>
  <si>
    <t>Perforator Chuck Attachment</t>
  </si>
  <si>
    <t>CORE CRANIOTOMY BUNDLE</t>
  </si>
  <si>
    <t>Curved MIS Attachment</t>
  </si>
  <si>
    <t>MIS SPINE SET UP</t>
  </si>
  <si>
    <t>Long Angled Attachment</t>
  </si>
  <si>
    <t>OPEN SPINE SET UP</t>
  </si>
  <si>
    <t>CORE HIGH SPEED DRILL BUNDLE</t>
  </si>
  <si>
    <t>QTY</t>
  </si>
  <si>
    <t>(3) Battery</t>
  </si>
  <si>
    <t xml:space="preserve">Sagittal Saw </t>
  </si>
  <si>
    <t xml:space="preserve">Hudson Modified Trinkle Reamer </t>
  </si>
  <si>
    <t>Jacobs Reamer, ¼”</t>
  </si>
  <si>
    <t xml:space="preserve">Pin Collet: 2.0mm-3.2mm </t>
  </si>
  <si>
    <t xml:space="preserve">Wire Collet: 0.7mm-1.8mm </t>
  </si>
  <si>
    <t xml:space="preserve">Synthes (AO) Quick Connect Drill </t>
  </si>
  <si>
    <t>Jacobs Chuck, ¼” with Key</t>
  </si>
  <si>
    <t xml:space="preserve">System 4/5 Handheld Rotary Driver </t>
  </si>
  <si>
    <t>SYSTEM 4/5 LARGE BONE DRILL/SAW BUNDLE - LG</t>
  </si>
  <si>
    <t xml:space="preserve">(3) Battery </t>
  </si>
  <si>
    <t>Jacobs Chuck, ¼”  with Key</t>
  </si>
  <si>
    <t>SYSTEM 4/5 LARGE BONE DRILL/SAW BUNDLE - MD</t>
  </si>
  <si>
    <t>SYSTEM 4/5 LARGE BONE DRILL/SAW BUNDLE - SM</t>
  </si>
  <si>
    <t xml:space="preserve">(2) Battery </t>
  </si>
  <si>
    <t xml:space="preserve"> Jacobs Reamer, ¼” </t>
  </si>
  <si>
    <t xml:space="preserve"> Synthes (AO) Quick Connect Drill </t>
  </si>
  <si>
    <t>SYSTEM 4/5 LARGE BONE DRILL BUNDLE - LG</t>
  </si>
  <si>
    <t>SYSTEM 4/5 LARGE BONE DRILL BUNDLE - MD</t>
  </si>
  <si>
    <t>System 4/5 Handheld Rotary Driver</t>
  </si>
  <si>
    <t>SYSTEM 4/5 LARGE BONE DRILL BUNDLE - SM</t>
  </si>
  <si>
    <t>SYSTEM 4/5 SAG SAW  BUNDLE</t>
  </si>
  <si>
    <t xml:space="preserve">Reciprocating Saw </t>
  </si>
  <si>
    <t>SYSTEM 4/5 RECIP SAW  BUNDLE</t>
  </si>
  <si>
    <t>Insufflator</t>
  </si>
  <si>
    <t>EQUIPMENT</t>
  </si>
  <si>
    <t>CORE</t>
  </si>
  <si>
    <t>SYSTEM 5</t>
  </si>
  <si>
    <t>CARDIOVASCULAR - THORACIC</t>
  </si>
  <si>
    <t>ENDOSCOPIC</t>
  </si>
  <si>
    <t>DENTAL-CMF-PLASTICS</t>
  </si>
  <si>
    <t>GENERAL SOFT TISSUE</t>
  </si>
  <si>
    <t>GYN-GU-UROLOGY</t>
  </si>
  <si>
    <t>ORTHO-SPINE-NEURO-CMF</t>
  </si>
  <si>
    <t>ANCILLARY SETS</t>
  </si>
  <si>
    <t>SET DISCRIPTIONS</t>
  </si>
  <si>
    <t xml:space="preserve">SUB-TOTAL = </t>
  </si>
  <si>
    <t xml:space="preserve">TOTAL PIECES OF EQUIPMENT = </t>
  </si>
  <si>
    <t>[CLICK HERE TO GO BACK TO MAIN PAGE]</t>
  </si>
  <si>
    <t>EQUIPMENT
PURPLE TABS</t>
  </si>
  <si>
    <t>INSTRUMENTS
BLUE TABS</t>
  </si>
  <si>
    <t>CAUTERY</t>
  </si>
  <si>
    <t>ESU (Standard Monopolar Set-Up)</t>
  </si>
  <si>
    <t>ESU (Laparoscopic Set-Up)</t>
  </si>
  <si>
    <t>ESU (Bipolar Set-Up)</t>
  </si>
  <si>
    <t>Monopolar Footpedal</t>
  </si>
  <si>
    <t>Bipolar Footpedal</t>
  </si>
  <si>
    <t>RF Unit</t>
  </si>
  <si>
    <t>HOLDERS &amp; POSITIONERS</t>
  </si>
  <si>
    <t>Add-A-Rail Table Clamps</t>
  </si>
  <si>
    <t>ALPS</t>
  </si>
  <si>
    <t>Articulating Knee Holder</t>
  </si>
  <si>
    <t>Beach Chair</t>
  </si>
  <si>
    <t>Blue ALPS</t>
  </si>
  <si>
    <t>Breaking ALPS</t>
  </si>
  <si>
    <t>DeMayo Style Positioner (TKR)</t>
  </si>
  <si>
    <t>Gel Bumps &amp; Donuts</t>
  </si>
  <si>
    <t>IM Nail</t>
  </si>
  <si>
    <t>Skull Clamps (Mayfield)</t>
  </si>
  <si>
    <t>Spine Holder</t>
  </si>
  <si>
    <t>Stulberg  Knee Holder</t>
  </si>
  <si>
    <t>IRRIGATION PUMPS</t>
  </si>
  <si>
    <t>Irrigation Pump</t>
  </si>
  <si>
    <t>SUCTION</t>
  </si>
  <si>
    <t>Suction (Fluid Extraction)</t>
  </si>
  <si>
    <t>LEAD</t>
  </si>
  <si>
    <t>Small Frontal</t>
  </si>
  <si>
    <t>Medium Frontal</t>
  </si>
  <si>
    <t>Large Frontal</t>
  </si>
  <si>
    <t>X Large Frontal</t>
  </si>
  <si>
    <t>2 XLARGE Frontal</t>
  </si>
  <si>
    <t>Medium Wrap Around</t>
  </si>
  <si>
    <t>Large Wrap Around</t>
  </si>
  <si>
    <t>X Large Wrap Around</t>
  </si>
  <si>
    <t>2 XLARGE Wrap Around</t>
  </si>
  <si>
    <t>LEAD Apron Rack</t>
  </si>
  <si>
    <t>LEAD Glasses</t>
  </si>
  <si>
    <t>MISCELLANEOUS</t>
  </si>
  <si>
    <t>C-Arm Flooring</t>
  </si>
  <si>
    <t>Instrument Stand</t>
  </si>
  <si>
    <t>Rolling Stool</t>
  </si>
  <si>
    <t>SCRUBS</t>
  </si>
  <si>
    <t>Large</t>
  </si>
  <si>
    <t>X Large</t>
  </si>
  <si>
    <t>2 XLARGE</t>
  </si>
  <si>
    <t>TABLES</t>
  </si>
  <si>
    <t>Fracture Table</t>
  </si>
  <si>
    <t>LAB 5000 OR Table</t>
  </si>
  <si>
    <t>Travel Table</t>
  </si>
  <si>
    <t>LIGHTING</t>
  </si>
  <si>
    <t>Lightsource with cable</t>
  </si>
  <si>
    <t>Headlights</t>
  </si>
  <si>
    <t xml:space="preserve">TOWER, SCOPES, ETC. </t>
  </si>
  <si>
    <t>- height-adjustable tower cart</t>
  </si>
  <si>
    <t>- camera console with camera and camera coupler</t>
  </si>
  <si>
    <t>- 22-23" flat panel color TV monitor with DVI/VGA cable</t>
  </si>
  <si>
    <t>- monitor arm to mount on tower cart (2 pieces)</t>
  </si>
  <si>
    <t>- 300 W Xenon lightsource with light cable</t>
  </si>
  <si>
    <t>- IV pole and rail clamp</t>
  </si>
  <si>
    <t>- all power cords for tower equipment</t>
  </si>
  <si>
    <t>- single long power cord for monitor</t>
  </si>
  <si>
    <t>- 1:1 extension cord</t>
  </si>
  <si>
    <t>- 3:1 Adpater</t>
  </si>
  <si>
    <t>- box of video port adaptors with (6) pieces</t>
  </si>
  <si>
    <t>- (4) LDI fluid absorption pads</t>
  </si>
  <si>
    <t>ADDITIONAL MONITOR</t>
  </si>
  <si>
    <t>Cystoscope set</t>
  </si>
  <si>
    <t>CAMERAS</t>
  </si>
  <si>
    <t>INSUFFLATORS</t>
  </si>
  <si>
    <t>Clean Kit 1-2 stations</t>
  </si>
  <si>
    <t>Clean Kit 3-4 stations</t>
  </si>
  <si>
    <t>Clean Kit 5-6 stations</t>
  </si>
  <si>
    <t xml:space="preserve">Includes:  </t>
  </si>
  <si>
    <t xml:space="preserve">Includes: </t>
  </si>
  <si>
    <t>- (3) small gray washing tubs</t>
  </si>
  <si>
    <t>- (6) small gray washing tubs</t>
  </si>
  <si>
    <t>- (4) small gray washing tubs</t>
  </si>
  <si>
    <t>- (2) large gray washing tubs</t>
  </si>
  <si>
    <t>- (3) large gray washing tubs</t>
  </si>
  <si>
    <t>- (4) 2.0 oz bottles SuperNova enzymatic cleaner</t>
  </si>
  <si>
    <t>- (8) 2.0 oz bottles SuperNova enzymatic cleaner</t>
  </si>
  <si>
    <t>- (12) 2.0 oz bottles SuperNova enzymatic cleaner</t>
  </si>
  <si>
    <t>- (1) 2.0oz bottle instrument lubricant</t>
  </si>
  <si>
    <t>- (1) 8 oz disinfectant spray</t>
  </si>
  <si>
    <t>- (2) 8 oz disinfectant spray</t>
  </si>
  <si>
    <t>- (1) 1.5oz citrus deodorizing spray</t>
  </si>
  <si>
    <t>- (2) 1.5oz citrus deodorizing spray</t>
  </si>
  <si>
    <t>- (1) pack disinfectant wipes</t>
  </si>
  <si>
    <t>- (2) pack disinfectant wipes</t>
  </si>
  <si>
    <t>- (1) large white brush</t>
  </si>
  <si>
    <t>- (2) large white brush</t>
  </si>
  <si>
    <t>- (1) set misc sized pipe cleaner style brushes</t>
  </si>
  <si>
    <t>- (2) set misc sized pipe cleaner style brushes</t>
  </si>
  <si>
    <t>- (10) white towels</t>
  </si>
  <si>
    <t>- (12) white towels</t>
  </si>
  <si>
    <t>- (14) white towels</t>
  </si>
  <si>
    <t>- (1) pair cleaning gloves</t>
  </si>
  <si>
    <t>- (2) pair cleaning gloves</t>
  </si>
  <si>
    <t>- (1) pack disposable eye protection</t>
  </si>
  <si>
    <t>- (2) pack disposable eye protection</t>
  </si>
  <si>
    <t>- (15) waste water solidifier packets</t>
  </si>
  <si>
    <t>- (30) waste water solidifier packets</t>
  </si>
  <si>
    <t>- (1) fluid absorption pad for easy cleanup</t>
  </si>
  <si>
    <t>- (2) fluid absorption pad for easy cleanup</t>
  </si>
  <si>
    <t>- (5) bags for return of clean tubs</t>
  </si>
  <si>
    <t>- (8) bags for return of clean tubs</t>
  </si>
  <si>
    <t>- (10) bags for return of clean tubs</t>
  </si>
  <si>
    <t>***The gray washing tubs MUST be returned to  MEDSource, Inc. or additional charges will result**</t>
  </si>
  <si>
    <t>2-Station Disposables Kit.</t>
  </si>
  <si>
    <t>4 Station Disposable Kit.</t>
  </si>
  <si>
    <t xml:space="preserve">Includes:   </t>
  </si>
  <si>
    <t>- (12) chux</t>
  </si>
  <si>
    <t>- (25) chux</t>
  </si>
  <si>
    <t>- (18) yards of cut-your-own drapes</t>
  </si>
  <si>
    <t>- (36) yards of cut-your-own drapes</t>
  </si>
  <si>
    <t>- (1) pair of scissors</t>
  </si>
  <si>
    <t>- (5) exam sheets</t>
  </si>
  <si>
    <t>- (10) exam sheets</t>
  </si>
  <si>
    <t>- (4) rolls of Coban</t>
  </si>
  <si>
    <t>- (8) cohesive tape</t>
  </si>
  <si>
    <t>- (2) bricks of 4x4 gauze</t>
  </si>
  <si>
    <t>- (4) bricks of gauze</t>
  </si>
  <si>
    <t>- (5) #10 scalpel blades</t>
  </si>
  <si>
    <t>- (10) #10 scalpel blades</t>
  </si>
  <si>
    <t>- (2) #11 scalpel blades</t>
  </si>
  <si>
    <t>- (5) #11 scalpel blades</t>
  </si>
  <si>
    <t>- (2) #15 scalpel blades</t>
  </si>
  <si>
    <t>- (5) #15 scalpel blades</t>
  </si>
  <si>
    <t>- (4) disposable scalpel handles</t>
  </si>
  <si>
    <t>- (8) scalpel handles</t>
  </si>
  <si>
    <t>- (2) bulb syringes</t>
  </si>
  <si>
    <t>- (4) bulb syringes</t>
  </si>
  <si>
    <t>- (2) rulers</t>
  </si>
  <si>
    <t>- (4) rulers</t>
  </si>
  <si>
    <t>- (4) skin markers</t>
  </si>
  <si>
    <t>- (8) skin markers</t>
  </si>
  <si>
    <t>- (1) package of germicidal wipes</t>
  </si>
  <si>
    <t>- (4) specimen bowls</t>
  </si>
  <si>
    <t>- (2) plastic bowls</t>
  </si>
  <si>
    <t>- (1) canister of germicidal wipes</t>
  </si>
  <si>
    <t>PPE Kit for (10) people.</t>
  </si>
  <si>
    <t>PPE Kit for (25) people.</t>
  </si>
  <si>
    <t>- (10) bouffant caps</t>
  </si>
  <si>
    <t>- (25) bouffant caps</t>
  </si>
  <si>
    <t>- (10) surgeon's caps</t>
  </si>
  <si>
    <t>- (25) surgeon's caps</t>
  </si>
  <si>
    <t>- (20) XL shoe covers</t>
  </si>
  <si>
    <t>- (50) XL shoe covers</t>
  </si>
  <si>
    <t>- (10) gowns</t>
  </si>
  <si>
    <t>- (25) gowns</t>
  </si>
  <si>
    <t>- (10) surgical masks</t>
  </si>
  <si>
    <t>- (25) surgical masks</t>
  </si>
  <si>
    <t>- (10) surgical masks with shield</t>
  </si>
  <si>
    <t>- (25) surgical masks with shield</t>
  </si>
  <si>
    <t>- (1) box (100 ct) each of small, medium, large, and x-large gloves</t>
  </si>
  <si>
    <t>- (10) surgeon's cap</t>
  </si>
  <si>
    <t>- (25) surgeon's cap</t>
  </si>
  <si>
    <t>- (20) x-large impervious boot with elastic cuff</t>
  </si>
  <si>
    <t>- (50) x-large impervious boot with elastic cuff</t>
  </si>
  <si>
    <t>- (10) impervious gowns</t>
  </si>
  <si>
    <t>- (25) impervious gowns</t>
  </si>
  <si>
    <t>- (10) 3/4 length face shield with elastic foam top</t>
  </si>
  <si>
    <t>- (25) 3/4 length face shield with elastic foam top</t>
  </si>
  <si>
    <t>- (1) box (50 ct) each of small, medium, large, and x-large exam gloves with 12" cuff</t>
  </si>
  <si>
    <t>- (2) boxes (50 ct) each of small, medium, large, and x-large exam gloves with 12" cuff</t>
  </si>
  <si>
    <t>- (6) surgical absorbent pads (39"x30")</t>
  </si>
  <si>
    <t>In each box please enter the desired quanitiy needed</t>
  </si>
  <si>
    <t xml:space="preserve">Quanity Needed: </t>
  </si>
  <si>
    <t>CLEANING-DISPOSABLE-PPE KITS</t>
  </si>
  <si>
    <t>Address (1)</t>
  </si>
  <si>
    <t>Sub-Total:</t>
  </si>
  <si>
    <t>QTY:</t>
  </si>
  <si>
    <t>QUANTITY:</t>
  </si>
  <si>
    <t>PPE Arthroscopy Kit for 10 people.</t>
  </si>
  <si>
    <t>PPE Arthroscopy Kit for 25 people.</t>
  </si>
  <si>
    <t>Quantity</t>
  </si>
  <si>
    <t xml:space="preserve">Total Bundles Requested = </t>
  </si>
  <si>
    <t>System 4/5 Bundles</t>
  </si>
  <si>
    <t xml:space="preserve">TOTAL # OF INSTRUMENTS = </t>
  </si>
  <si>
    <r>
      <t xml:space="preserve">Qty 
</t>
    </r>
    <r>
      <rPr>
        <b/>
        <sz val="8"/>
        <rFont val="Arial"/>
        <family val="2"/>
      </rPr>
      <t>Returned</t>
    </r>
  </si>
  <si>
    <r>
      <t xml:space="preserve">Qty 
</t>
    </r>
    <r>
      <rPr>
        <b/>
        <sz val="8"/>
        <rFont val="Arial"/>
        <family val="2"/>
      </rPr>
      <t>Requested</t>
    </r>
  </si>
  <si>
    <t xml:space="preserve">Total Kits Requested = </t>
  </si>
  <si>
    <t>Dental, CMF, ENT, Plastics Specialy Instruments</t>
  </si>
  <si>
    <t>PLEASE COMPLETE ALL FIELDS</t>
  </si>
  <si>
    <t xml:space="preserve">Total Quantity Requested = </t>
  </si>
  <si>
    <t xml:space="preserve">Total Items Requested = </t>
  </si>
  <si>
    <t xml:space="preserve">TOTAL # OF SETS = </t>
  </si>
  <si>
    <t>In the "Qty Requested" column below please indicate the number of 
instruments you need total for your lab.</t>
  </si>
  <si>
    <t>Recording Device and Power Cord</t>
  </si>
  <si>
    <t>DVI Cable</t>
  </si>
  <si>
    <t>USB Flash Drive</t>
  </si>
  <si>
    <t>Video Port Adaptor Box</t>
  </si>
  <si>
    <r>
      <rPr>
        <b/>
        <sz val="11"/>
        <color theme="1"/>
        <rFont val="Arial"/>
        <family val="2"/>
      </rPr>
      <t>Recording Device</t>
    </r>
    <r>
      <rPr>
        <sz val="11"/>
        <color theme="1"/>
        <rFont val="Arial"/>
        <family val="2"/>
      </rPr>
      <t xml:space="preserve"> - Includes the Below:</t>
    </r>
  </si>
  <si>
    <r>
      <t xml:space="preserve">Camera </t>
    </r>
    <r>
      <rPr>
        <sz val="11"/>
        <color theme="1"/>
        <rFont val="Arial"/>
        <family val="2"/>
      </rPr>
      <t xml:space="preserve"> Includes the Below:</t>
    </r>
  </si>
  <si>
    <t>Camera Console</t>
  </si>
  <si>
    <t>Camera Head</t>
  </si>
  <si>
    <t>Camera Coupler</t>
  </si>
  <si>
    <t>DVI to VGA Cable</t>
  </si>
  <si>
    <t>S-Video Cable</t>
  </si>
  <si>
    <t>Long Power Cord</t>
  </si>
  <si>
    <t>In the "Qty Requested" column below please indicate the number of instruments you need total for your lab.</t>
  </si>
  <si>
    <r>
      <t xml:space="preserve">Retractors </t>
    </r>
    <r>
      <rPr>
        <i/>
        <sz val="10"/>
        <rFont val="Arial"/>
        <family val="2"/>
      </rPr>
      <t>(Continued)</t>
    </r>
  </si>
  <si>
    <r>
      <t xml:space="preserve">Osteotomes </t>
    </r>
    <r>
      <rPr>
        <i/>
        <sz val="10"/>
        <rFont val="Arial"/>
        <family val="2"/>
      </rPr>
      <t>(continued)</t>
    </r>
  </si>
  <si>
    <r>
      <t xml:space="preserve">Rongeurs </t>
    </r>
    <r>
      <rPr>
        <i/>
        <sz val="10"/>
        <rFont val="Arial"/>
        <family val="2"/>
      </rPr>
      <t>(continued)</t>
    </r>
  </si>
  <si>
    <r>
      <t xml:space="preserve">Onsite Person </t>
    </r>
    <r>
      <rPr>
        <sz val="10"/>
        <rFont val="Arial"/>
        <family val="2"/>
      </rPr>
      <t>(Receiving Equipment)</t>
    </r>
  </si>
  <si>
    <t>TOWER, SCOPE, CAMERA, INSUFFLATOR OPTIONS</t>
  </si>
  <si>
    <t>TOWERS, SCOPES, CAMERAS ETC.</t>
  </si>
  <si>
    <t>CORE OPTIONS</t>
  </si>
  <si>
    <t>CARDIOVASCULAR AND THORACIC INSTRUMENTS</t>
  </si>
  <si>
    <t>ENDOSCOPIC INSTRUMENTS</t>
  </si>
  <si>
    <t xml:space="preserve">GENERAL SOFT TISSUE INTSTRUMENTS </t>
  </si>
  <si>
    <t>GYN / GU / UROLOGY INSTRUMENTS</t>
  </si>
  <si>
    <t>ORTHO / SPINE / NEURO / CMF INSTRUMENTS</t>
  </si>
  <si>
    <t>Misc. Instruments</t>
  </si>
  <si>
    <r>
      <t xml:space="preserve">Curettes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Continued</t>
    </r>
    <r>
      <rPr>
        <sz val="10"/>
        <rFont val="Arial"/>
        <family val="2"/>
      </rPr>
      <t>)</t>
    </r>
  </si>
  <si>
    <t>LED Sugical Light - Mobile Stand</t>
  </si>
  <si>
    <t>LED Sugical Light - Rail Clamp</t>
  </si>
  <si>
    <t>Send Completed Form to Quotes@MEDSourceRental.com</t>
  </si>
  <si>
    <t>4mm 25 degree</t>
  </si>
  <si>
    <t xml:space="preserve">Hip Arthroscopy Set </t>
  </si>
  <si>
    <r>
      <rPr>
        <b/>
        <sz val="11"/>
        <color theme="1"/>
        <rFont val="Arial"/>
        <family val="2"/>
      </rPr>
      <t>2.5mm 30 degree</t>
    </r>
    <r>
      <rPr>
        <i/>
        <sz val="8"/>
        <color theme="1"/>
        <rFont val="Arial"/>
        <family val="2"/>
      </rPr>
      <t xml:space="preserve"> (Small Joint)</t>
    </r>
  </si>
  <si>
    <r>
      <t>10mm  30 degree</t>
    </r>
    <r>
      <rPr>
        <i/>
        <sz val="8"/>
        <color theme="1"/>
        <rFont val="Arial"/>
        <family val="2"/>
      </rPr>
      <t xml:space="preserve"> (Laparoscope)</t>
    </r>
  </si>
  <si>
    <r>
      <t xml:space="preserve">4mm    30 degree </t>
    </r>
    <r>
      <rPr>
        <b/>
        <sz val="9"/>
        <color theme="1"/>
        <rFont val="Arial"/>
        <family val="2"/>
      </rPr>
      <t>w/ Sheath &amp; Obturator</t>
    </r>
    <r>
      <rPr>
        <b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(Arthro)</t>
    </r>
  </si>
  <si>
    <r>
      <t xml:space="preserve">5mm    30 degree </t>
    </r>
    <r>
      <rPr>
        <i/>
        <sz val="8"/>
        <color theme="1"/>
        <rFont val="Arial"/>
        <family val="2"/>
      </rPr>
      <t>(Laparoscope)</t>
    </r>
  </si>
  <si>
    <r>
      <t>5mm    0   degree</t>
    </r>
    <r>
      <rPr>
        <i/>
        <sz val="8"/>
        <color theme="1"/>
        <rFont val="Arial"/>
        <family val="2"/>
      </rPr>
      <t xml:space="preserve"> (Laparoscope )</t>
    </r>
  </si>
  <si>
    <r>
      <t>10mm  0   degree</t>
    </r>
    <r>
      <rPr>
        <i/>
        <sz val="8"/>
        <color theme="1"/>
        <rFont val="Arial"/>
        <family val="2"/>
      </rPr>
      <t xml:space="preserve"> (Laparoscope)</t>
    </r>
  </si>
  <si>
    <r>
      <t xml:space="preserve">4mm    70 degree </t>
    </r>
    <r>
      <rPr>
        <b/>
        <sz val="9"/>
        <color theme="1"/>
        <rFont val="Arial"/>
        <family val="2"/>
      </rPr>
      <t>w/ Sheath &amp; Obturator</t>
    </r>
    <r>
      <rPr>
        <b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(Arthro)</t>
    </r>
  </si>
  <si>
    <r>
      <t xml:space="preserve">4mm    0   degree </t>
    </r>
    <r>
      <rPr>
        <i/>
        <sz val="8"/>
        <color theme="1"/>
        <rFont val="Arial"/>
        <family val="2"/>
      </rPr>
      <t>(Sinuscope)</t>
    </r>
  </si>
  <si>
    <r>
      <t xml:space="preserve">22-23" flat panel color TV monitor </t>
    </r>
    <r>
      <rPr>
        <i/>
        <sz val="9"/>
        <rFont val="Arial"/>
        <family val="2"/>
      </rPr>
      <t>with DVI/VGA cable</t>
    </r>
  </si>
  <si>
    <t>NOTE: Image size on monitor is dependent on scope size, so please consider that when ordering scopes or using your own.</t>
  </si>
  <si>
    <r>
      <rPr>
        <b/>
        <sz val="12"/>
        <color rgb="FF0070C0"/>
        <rFont val="Arial"/>
        <family val="2"/>
      </rPr>
      <t xml:space="preserve">SCOPES 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</si>
  <si>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rgb="FF0070C0"/>
        <rFont val="Arial"/>
        <family val="2"/>
      </rPr>
      <t>TOWER BUNDLE</t>
    </r>
    <r>
      <rPr>
        <b/>
        <i/>
        <sz val="9"/>
        <color rgb="FF0070C0"/>
        <rFont val="Arial"/>
        <family val="2"/>
      </rPr>
      <t xml:space="preserve"> Includes the items below: </t>
    </r>
  </si>
  <si>
    <r>
      <t xml:space="preserve"> NOTE:  Scopes are </t>
    </r>
    <r>
      <rPr>
        <b/>
        <sz val="9"/>
        <color rgb="FFC00000"/>
        <rFont val="Arial"/>
        <family val="2"/>
      </rPr>
      <t>NOT</t>
    </r>
    <r>
      <rPr>
        <b/>
        <sz val="9"/>
        <color rgb="FF0070C0"/>
        <rFont val="Arial"/>
        <family val="2"/>
      </rPr>
      <t xml:space="preserve"> included and must be requested seperately or provided by customer</t>
    </r>
  </si>
  <si>
    <r>
      <t xml:space="preserve">CO2 Canister Holder </t>
    </r>
    <r>
      <rPr>
        <b/>
        <i/>
        <sz val="11"/>
        <rFont val="Arial"/>
        <family val="2"/>
      </rPr>
      <t xml:space="preserve"> </t>
    </r>
    <r>
      <rPr>
        <b/>
        <i/>
        <sz val="9"/>
        <color rgb="FF0070C0"/>
        <rFont val="Arial"/>
        <family val="2"/>
      </rPr>
      <t>(We do NOT provide CO2 canisters)</t>
    </r>
  </si>
  <si>
    <t>Hohmann - 15mm wide blade - short</t>
  </si>
  <si>
    <t>PPE Kit for (15) people.</t>
  </si>
  <si>
    <t>- (15) bouffant caps</t>
  </si>
  <si>
    <t>- (15) surgeon's caps</t>
  </si>
  <si>
    <t>- (30) XL shoe covers</t>
  </si>
  <si>
    <t>- (15) gowns</t>
  </si>
  <si>
    <t>- (15) surgical masks</t>
  </si>
  <si>
    <t>- (15) surgical masks with shield</t>
  </si>
  <si>
    <t>INSTRUMENT CLEANING &amp; PPE SETS
ORANGE TABS</t>
  </si>
  <si>
    <t>Type the item you are looking for in the search box above
Or use the hyperlinks below to go directly to the category of items needed</t>
  </si>
  <si>
    <t>Disposable items such as burrs, scalpels, etc. are not included within this form. Please inquire by email of the specific items needed</t>
  </si>
  <si>
    <t>PPE KITS</t>
  </si>
  <si>
    <t>CLEANING KITS</t>
  </si>
  <si>
    <t>DISPOSABLE STATION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</si>
</sst>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[&lt;=9999999]###\-####;\(###\)\ ###\-####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sz val="10"/>
      <color theme="1"/>
      <name val="Arial"/>
      <family val="2"/>
    </font>
    <font>
      <b/>
      <u/>
      <sz val="12"/>
      <color theme="10"/>
      <name val="Arial"/>
      <family val="2"/>
    </font>
    <font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2"/>
      <color rgb="FF0070C0"/>
      <name val="Arial"/>
      <family val="2"/>
    </font>
    <font>
      <b/>
      <sz val="12"/>
      <color theme="4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i/>
      <sz val="8"/>
      <color rgb="FF333333"/>
      <name val="Arial"/>
      <family val="2"/>
    </font>
    <font>
      <sz val="8"/>
      <color rgb="FF333333"/>
      <name val="Arial"/>
      <family val="2"/>
    </font>
    <font>
      <b/>
      <sz val="12"/>
      <color rgb="FF333333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33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rgb="FF0000FF"/>
      <name val="Arial"/>
      <family val="2"/>
    </font>
    <font>
      <i/>
      <sz val="1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0070C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color rgb="FF0070C0"/>
      <name val="Arial"/>
      <family val="2"/>
    </font>
    <font>
      <b/>
      <sz val="9"/>
      <color rgb="FFC00000"/>
      <name val="Arial"/>
      <family val="2"/>
    </font>
    <font>
      <u/>
      <sz val="14"/>
      <color rgb="FFFFFF00"/>
      <name val="Arial"/>
      <family val="2"/>
    </font>
    <font>
      <sz val="10"/>
      <name val="Abadi Extra Light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80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2" fontId="2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2" fontId="2" fillId="0" borderId="5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2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5" xfId="1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5" xfId="1" applyFont="1" applyBorder="1" applyAlignment="1" applyProtection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4" borderId="4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25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1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" fontId="2" fillId="4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7" fontId="4" fillId="0" borderId="0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1" applyFont="1" applyBorder="1" applyAlignment="1" applyProtection="1">
      <alignment horizontal="left" vertical="center"/>
    </xf>
    <xf numFmtId="0" fontId="2" fillId="0" borderId="29" xfId="1" applyFont="1" applyBorder="1" applyAlignment="1" applyProtection="1"/>
    <xf numFmtId="0" fontId="4" fillId="0" borderId="37" xfId="0" applyFont="1" applyBorder="1" applyAlignment="1">
      <alignment horizontal="center"/>
    </xf>
    <xf numFmtId="0" fontId="2" fillId="3" borderId="39" xfId="0" applyFont="1" applyFill="1" applyBorder="1"/>
    <xf numFmtId="0" fontId="2" fillId="0" borderId="4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1" applyFont="1" applyBorder="1" applyAlignment="1" applyProtection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9" xfId="0" applyFont="1" applyBorder="1"/>
    <xf numFmtId="0" fontId="2" fillId="0" borderId="3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6" fillId="4" borderId="1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6" borderId="2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37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1" fillId="0" borderId="0" xfId="2"/>
    <xf numFmtId="0" fontId="15" fillId="0" borderId="0" xfId="2" applyFont="1"/>
    <xf numFmtId="0" fontId="15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" fillId="0" borderId="0" xfId="2" applyAlignment="1">
      <alignment horizontal="center"/>
    </xf>
    <xf numFmtId="0" fontId="16" fillId="0" borderId="0" xfId="2" applyFont="1"/>
    <xf numFmtId="0" fontId="2" fillId="6" borderId="29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29" xfId="1" applyFont="1" applyFill="1" applyBorder="1" applyAlignment="1" applyProtection="1">
      <alignment horizontal="left" vertical="center"/>
    </xf>
    <xf numFmtId="0" fontId="2" fillId="6" borderId="29" xfId="1" applyFont="1" applyFill="1" applyBorder="1" applyAlignment="1" applyProtection="1"/>
    <xf numFmtId="0" fontId="2" fillId="6" borderId="31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wrapText="1"/>
    </xf>
    <xf numFmtId="0" fontId="20" fillId="0" borderId="0" xfId="2" applyFont="1"/>
    <xf numFmtId="0" fontId="20" fillId="0" borderId="0" xfId="2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0" fillId="0" borderId="33" xfId="0" applyFont="1" applyBorder="1" applyAlignment="1">
      <alignment horizontal="right" vertical="center"/>
    </xf>
    <xf numFmtId="0" fontId="29" fillId="0" borderId="59" xfId="0" applyFont="1" applyBorder="1" applyAlignment="1">
      <alignment horizontal="right" vertical="center" wrapText="1"/>
    </xf>
    <xf numFmtId="0" fontId="29" fillId="0" borderId="59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27" fillId="0" borderId="59" xfId="0" applyFont="1" applyBorder="1"/>
    <xf numFmtId="0" fontId="27" fillId="0" borderId="59" xfId="0" applyFont="1" applyBorder="1" applyAlignment="1">
      <alignment vertical="center" wrapText="1"/>
    </xf>
    <xf numFmtId="0" fontId="27" fillId="0" borderId="39" xfId="0" applyFont="1" applyBorder="1"/>
    <xf numFmtId="0" fontId="29" fillId="0" borderId="39" xfId="0" applyFont="1" applyBorder="1" applyAlignment="1">
      <alignment horizontal="right" vertical="center" wrapText="1"/>
    </xf>
    <xf numFmtId="0" fontId="29" fillId="0" borderId="39" xfId="0" applyFont="1" applyBorder="1" applyAlignment="1">
      <alignment horizontal="right" vertical="center"/>
    </xf>
    <xf numFmtId="0" fontId="32" fillId="0" borderId="58" xfId="0" applyFont="1" applyBorder="1" applyAlignment="1">
      <alignment horizontal="right" vertical="center" wrapText="1"/>
    </xf>
    <xf numFmtId="0" fontId="32" fillId="0" borderId="62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0" fontId="15" fillId="0" borderId="2" xfId="2" applyFont="1" applyBorder="1" applyAlignment="1">
      <alignment horizontal="right"/>
    </xf>
    <xf numFmtId="0" fontId="22" fillId="0" borderId="2" xfId="2" applyFont="1" applyBorder="1" applyAlignment="1">
      <alignment horizontal="right"/>
    </xf>
    <xf numFmtId="0" fontId="18" fillId="0" borderId="14" xfId="2" applyFont="1" applyBorder="1" applyAlignment="1">
      <alignment horizontal="right"/>
    </xf>
    <xf numFmtId="0" fontId="16" fillId="0" borderId="14" xfId="2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2" fillId="0" borderId="12" xfId="2" applyFont="1" applyBorder="1" applyAlignment="1">
      <alignment horizontal="right"/>
    </xf>
    <xf numFmtId="0" fontId="20" fillId="0" borderId="12" xfId="2" applyFont="1" applyBorder="1" applyAlignment="1">
      <alignment horizontal="right"/>
    </xf>
    <xf numFmtId="0" fontId="16" fillId="0" borderId="61" xfId="2" applyFont="1" applyBorder="1" applyAlignment="1">
      <alignment horizontal="right"/>
    </xf>
    <xf numFmtId="0" fontId="11" fillId="7" borderId="10" xfId="2" applyFont="1" applyFill="1" applyBorder="1" applyAlignment="1">
      <alignment horizontal="right"/>
    </xf>
    <xf numFmtId="0" fontId="16" fillId="7" borderId="10" xfId="2" applyFont="1" applyFill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20" fillId="0" borderId="2" xfId="2" applyFont="1" applyFill="1" applyBorder="1" applyAlignment="1">
      <alignment horizontal="right"/>
    </xf>
    <xf numFmtId="0" fontId="20" fillId="0" borderId="5" xfId="2" applyFont="1" applyFill="1" applyBorder="1" applyAlignment="1">
      <alignment horizontal="right"/>
    </xf>
    <xf numFmtId="0" fontId="30" fillId="0" borderId="10" xfId="0" applyFont="1" applyBorder="1" applyAlignment="1">
      <alignment horizontal="right" vertical="center"/>
    </xf>
    <xf numFmtId="0" fontId="27" fillId="0" borderId="39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27" fillId="0" borderId="66" xfId="0" applyFont="1" applyBorder="1" applyAlignment="1">
      <alignment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0" fontId="31" fillId="0" borderId="6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37" fontId="4" fillId="8" borderId="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4" borderId="0" xfId="2" applyFill="1" applyBorder="1"/>
    <xf numFmtId="0" fontId="15" fillId="4" borderId="0" xfId="2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/>
    </xf>
    <xf numFmtId="0" fontId="1" fillId="4" borderId="0" xfId="2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37" fontId="4" fillId="4" borderId="18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 wrapText="1"/>
    </xf>
    <xf numFmtId="0" fontId="29" fillId="11" borderId="60" xfId="0" applyFont="1" applyFill="1" applyBorder="1" applyAlignment="1">
      <alignment horizontal="center" vertical="center"/>
    </xf>
    <xf numFmtId="0" fontId="32" fillId="11" borderId="63" xfId="0" applyFont="1" applyFill="1" applyBorder="1" applyAlignment="1">
      <alignment horizontal="center" vertical="center" wrapText="1"/>
    </xf>
    <xf numFmtId="0" fontId="27" fillId="4" borderId="5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4" borderId="6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center" vertical="center" wrapText="1"/>
    </xf>
    <xf numFmtId="0" fontId="29" fillId="11" borderId="56" xfId="0" applyFont="1" applyFill="1" applyBorder="1" applyAlignment="1">
      <alignment horizontal="center" vertical="center" wrapText="1"/>
    </xf>
    <xf numFmtId="0" fontId="29" fillId="11" borderId="56" xfId="0" applyFont="1" applyFill="1" applyBorder="1" applyAlignment="1">
      <alignment horizontal="center" vertical="center"/>
    </xf>
    <xf numFmtId="0" fontId="32" fillId="11" borderId="57" xfId="0" applyFont="1" applyFill="1" applyBorder="1" applyAlignment="1">
      <alignment horizontal="center" vertical="center" wrapText="1"/>
    </xf>
    <xf numFmtId="0" fontId="8" fillId="0" borderId="36" xfId="1" applyBorder="1" applyAlignment="1" applyProtection="1">
      <alignment horizontal="center"/>
    </xf>
    <xf numFmtId="37" fontId="8" fillId="0" borderId="36" xfId="1" applyNumberFormat="1" applyBorder="1" applyAlignment="1" applyProtection="1">
      <alignment horizontal="center" vertical="center"/>
    </xf>
    <xf numFmtId="0" fontId="8" fillId="0" borderId="36" xfId="1" applyBorder="1" applyAlignment="1" applyProtection="1">
      <alignment horizontal="center" vertical="center"/>
    </xf>
    <xf numFmtId="37" fontId="8" fillId="0" borderId="36" xfId="1" applyNumberFormat="1" applyBorder="1" applyAlignment="1" applyProtection="1">
      <alignment horizontal="center"/>
    </xf>
    <xf numFmtId="0" fontId="15" fillId="4" borderId="68" xfId="2" applyFont="1" applyFill="1" applyBorder="1" applyAlignment="1">
      <alignment horizontal="right"/>
    </xf>
    <xf numFmtId="0" fontId="16" fillId="0" borderId="30" xfId="2" applyFont="1" applyBorder="1" applyAlignment="1">
      <alignment horizontal="center" vertical="center"/>
    </xf>
    <xf numFmtId="0" fontId="15" fillId="4" borderId="56" xfId="2" applyFont="1" applyFill="1" applyBorder="1" applyAlignment="1">
      <alignment horizontal="center" vertical="center"/>
    </xf>
    <xf numFmtId="0" fontId="11" fillId="0" borderId="48" xfId="2" applyFont="1" applyBorder="1" applyAlignment="1">
      <alignment horizontal="right"/>
    </xf>
    <xf numFmtId="0" fontId="27" fillId="0" borderId="29" xfId="0" applyFont="1" applyBorder="1" applyAlignment="1">
      <alignment horizontal="right"/>
    </xf>
    <xf numFmtId="0" fontId="22" fillId="0" borderId="29" xfId="2" applyFont="1" applyBorder="1" applyAlignment="1">
      <alignment horizontal="right"/>
    </xf>
    <xf numFmtId="0" fontId="20" fillId="4" borderId="56" xfId="2" applyFont="1" applyFill="1" applyBorder="1" applyAlignment="1">
      <alignment horizontal="center" vertical="center"/>
    </xf>
    <xf numFmtId="0" fontId="17" fillId="0" borderId="29" xfId="2" applyFont="1" applyBorder="1" applyAlignment="1">
      <alignment horizontal="right"/>
    </xf>
    <xf numFmtId="0" fontId="11" fillId="0" borderId="43" xfId="2" applyFont="1" applyBorder="1" applyAlignment="1">
      <alignment horizontal="right"/>
    </xf>
    <xf numFmtId="0" fontId="20" fillId="0" borderId="29" xfId="2" applyFont="1" applyBorder="1" applyAlignment="1">
      <alignment horizontal="right"/>
    </xf>
    <xf numFmtId="0" fontId="15" fillId="0" borderId="29" xfId="2" applyFont="1" applyBorder="1" applyAlignment="1">
      <alignment horizontal="right"/>
    </xf>
    <xf numFmtId="0" fontId="23" fillId="0" borderId="29" xfId="2" applyFont="1" applyBorder="1" applyAlignment="1">
      <alignment horizontal="right"/>
    </xf>
    <xf numFmtId="0" fontId="19" fillId="0" borderId="29" xfId="2" applyFont="1" applyBorder="1" applyAlignment="1">
      <alignment horizontal="right"/>
    </xf>
    <xf numFmtId="0" fontId="11" fillId="0" borderId="43" xfId="2" applyFont="1" applyBorder="1" applyAlignment="1">
      <alignment horizontal="right" wrapText="1"/>
    </xf>
    <xf numFmtId="0" fontId="20" fillId="0" borderId="31" xfId="2" applyFont="1" applyBorder="1" applyAlignment="1">
      <alignment horizontal="right"/>
    </xf>
    <xf numFmtId="0" fontId="16" fillId="0" borderId="48" xfId="2" applyFont="1" applyBorder="1" applyAlignment="1">
      <alignment horizontal="right"/>
    </xf>
    <xf numFmtId="0" fontId="16" fillId="0" borderId="43" xfId="2" applyFont="1" applyBorder="1" applyAlignment="1">
      <alignment horizontal="right"/>
    </xf>
    <xf numFmtId="0" fontId="1" fillId="4" borderId="56" xfId="2" applyFill="1" applyBorder="1" applyAlignment="1">
      <alignment horizontal="center" vertical="center"/>
    </xf>
    <xf numFmtId="0" fontId="15" fillId="0" borderId="29" xfId="2" applyFont="1" applyFill="1" applyBorder="1" applyAlignment="1">
      <alignment horizontal="right"/>
    </xf>
    <xf numFmtId="0" fontId="15" fillId="0" borderId="31" xfId="2" applyFont="1" applyFill="1" applyBorder="1" applyAlignment="1">
      <alignment horizontal="right"/>
    </xf>
    <xf numFmtId="0" fontId="20" fillId="0" borderId="32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right"/>
    </xf>
    <xf numFmtId="0" fontId="15" fillId="0" borderId="39" xfId="2" applyFont="1" applyBorder="1"/>
    <xf numFmtId="0" fontId="16" fillId="0" borderId="39" xfId="2" applyFont="1" applyBorder="1"/>
    <xf numFmtId="0" fontId="17" fillId="0" borderId="39" xfId="2" applyFont="1" applyBorder="1" applyAlignment="1">
      <alignment horizontal="right"/>
    </xf>
    <xf numFmtId="0" fontId="16" fillId="4" borderId="56" xfId="2" applyFont="1" applyFill="1" applyBorder="1" applyAlignment="1">
      <alignment horizontal="center" vertical="center"/>
    </xf>
    <xf numFmtId="0" fontId="18" fillId="0" borderId="10" xfId="2" applyFont="1" applyBorder="1" applyAlignment="1">
      <alignment horizontal="right"/>
    </xf>
    <xf numFmtId="0" fontId="4" fillId="13" borderId="19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4" fillId="13" borderId="69" xfId="0" applyFont="1" applyFill="1" applyBorder="1" applyAlignment="1">
      <alignment horizontal="center" wrapText="1"/>
    </xf>
    <xf numFmtId="0" fontId="4" fillId="13" borderId="64" xfId="0" applyFont="1" applyFill="1" applyBorder="1" applyAlignment="1">
      <alignment horizontal="center" wrapText="1"/>
    </xf>
    <xf numFmtId="0" fontId="4" fillId="13" borderId="64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wrapText="1"/>
    </xf>
    <xf numFmtId="0" fontId="2" fillId="13" borderId="15" xfId="0" applyFont="1" applyFill="1" applyBorder="1" applyAlignment="1">
      <alignment horizontal="center" wrapText="1"/>
    </xf>
    <xf numFmtId="0" fontId="2" fillId="13" borderId="64" xfId="0" applyFont="1" applyFill="1" applyBorder="1" applyAlignment="1">
      <alignment horizontal="center" wrapText="1"/>
    </xf>
    <xf numFmtId="0" fontId="2" fillId="13" borderId="64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10" fillId="0" borderId="29" xfId="0" applyFont="1" applyBorder="1" applyAlignment="1">
      <alignment horizontal="left" wrapText="1"/>
    </xf>
    <xf numFmtId="0" fontId="15" fillId="14" borderId="10" xfId="2" applyFont="1" applyFill="1" applyBorder="1" applyAlignment="1">
      <alignment horizontal="center" vertical="center"/>
    </xf>
    <xf numFmtId="0" fontId="26" fillId="8" borderId="10" xfId="2" applyFont="1" applyFill="1" applyBorder="1" applyAlignment="1">
      <alignment horizontal="center" vertical="center"/>
    </xf>
    <xf numFmtId="0" fontId="16" fillId="8" borderId="10" xfId="2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 applyProtection="1">
      <alignment horizontal="center" vertical="center" wrapText="1"/>
    </xf>
    <xf numFmtId="0" fontId="6" fillId="8" borderId="18" xfId="0" applyFont="1" applyFill="1" applyBorder="1" applyAlignment="1" applyProtection="1">
      <alignment horizontal="center" vertical="center" wrapText="1"/>
    </xf>
    <xf numFmtId="0" fontId="6" fillId="10" borderId="18" xfId="0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38" xfId="0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/>
    </xf>
    <xf numFmtId="0" fontId="16" fillId="0" borderId="5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0" fontId="24" fillId="0" borderId="3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20" fillId="0" borderId="5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0" fillId="0" borderId="39" xfId="0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right"/>
    </xf>
    <xf numFmtId="0" fontId="4" fillId="8" borderId="2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69" xfId="0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right"/>
    </xf>
    <xf numFmtId="0" fontId="4" fillId="8" borderId="18" xfId="0" applyFont="1" applyFill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8" fillId="0" borderId="36" xfId="1" quotePrefix="1" applyBorder="1" applyAlignment="1" applyProtection="1">
      <alignment horizontal="center" vertical="center"/>
    </xf>
    <xf numFmtId="0" fontId="0" fillId="0" borderId="36" xfId="0" applyBorder="1" applyAlignment="1" applyProtection="1">
      <alignment vertical="center"/>
    </xf>
    <xf numFmtId="0" fontId="0" fillId="0" borderId="38" xfId="0" applyBorder="1" applyAlignment="1" applyProtection="1">
      <alignment horizontal="center"/>
    </xf>
    <xf numFmtId="0" fontId="8" fillId="0" borderId="36" xfId="1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/>
    </xf>
    <xf numFmtId="0" fontId="11" fillId="0" borderId="39" xfId="2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/>
    <xf numFmtId="0" fontId="8" fillId="0" borderId="0" xfId="1" applyFont="1" applyAlignment="1" applyProtection="1">
      <alignment horizontal="center"/>
    </xf>
    <xf numFmtId="0" fontId="6" fillId="6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8" borderId="30" xfId="0" applyFont="1" applyFill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/>
    </xf>
    <xf numFmtId="0" fontId="16" fillId="4" borderId="10" xfId="0" applyFont="1" applyFill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right" wrapText="1"/>
    </xf>
    <xf numFmtId="0" fontId="0" fillId="4" borderId="60" xfId="0" applyFill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right" vertical="center" wrapText="1"/>
    </xf>
    <xf numFmtId="0" fontId="28" fillId="0" borderId="5" xfId="0" applyFont="1" applyBorder="1" applyAlignment="1" applyProtection="1">
      <alignment horizontal="right" wrapText="1"/>
    </xf>
    <xf numFmtId="0" fontId="24" fillId="0" borderId="10" xfId="0" applyFont="1" applyBorder="1" applyAlignment="1" applyProtection="1">
      <alignment horizontal="center"/>
    </xf>
    <xf numFmtId="0" fontId="34" fillId="0" borderId="71" xfId="0" applyFont="1" applyBorder="1" applyAlignment="1" applyProtection="1">
      <alignment wrapText="1"/>
    </xf>
    <xf numFmtId="0" fontId="16" fillId="0" borderId="14" xfId="0" applyFont="1" applyBorder="1" applyAlignment="1" applyProtection="1">
      <alignment wrapText="1"/>
    </xf>
    <xf numFmtId="0" fontId="20" fillId="4" borderId="60" xfId="0" applyFont="1" applyFill="1" applyBorder="1" applyAlignment="1" applyProtection="1">
      <alignment horizontal="center" vertical="center"/>
    </xf>
    <xf numFmtId="0" fontId="16" fillId="0" borderId="71" xfId="0" applyFont="1" applyBorder="1" applyProtection="1"/>
    <xf numFmtId="0" fontId="15" fillId="0" borderId="14" xfId="0" applyFont="1" applyBorder="1" applyProtection="1"/>
    <xf numFmtId="0" fontId="16" fillId="0" borderId="66" xfId="0" applyFont="1" applyBorder="1" applyProtection="1"/>
    <xf numFmtId="0" fontId="4" fillId="8" borderId="1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right" vertical="center"/>
    </xf>
    <xf numFmtId="0" fontId="0" fillId="4" borderId="29" xfId="0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4" fillId="0" borderId="33" xfId="0" applyFont="1" applyBorder="1" applyAlignment="1" applyProtection="1">
      <alignment horizontal="right" vertical="center"/>
    </xf>
    <xf numFmtId="0" fontId="16" fillId="0" borderId="30" xfId="0" applyFont="1" applyBorder="1" applyAlignment="1" applyProtection="1">
      <alignment horizontal="left" vertical="center" wrapText="1"/>
    </xf>
    <xf numFmtId="0" fontId="43" fillId="0" borderId="14" xfId="0" applyFont="1" applyBorder="1" applyAlignment="1" applyProtection="1">
      <alignment wrapText="1"/>
    </xf>
    <xf numFmtId="0" fontId="11" fillId="0" borderId="73" xfId="0" applyFont="1" applyBorder="1" applyAlignment="1" applyProtection="1">
      <alignment wrapText="1"/>
    </xf>
    <xf numFmtId="0" fontId="20" fillId="0" borderId="7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right"/>
    </xf>
    <xf numFmtId="0" fontId="26" fillId="0" borderId="74" xfId="0" applyFont="1" applyBorder="1" applyAlignment="1" applyProtection="1">
      <alignment horizontal="center" wrapText="1"/>
    </xf>
    <xf numFmtId="0" fontId="16" fillId="0" borderId="49" xfId="0" applyFont="1" applyBorder="1" applyAlignment="1" applyProtection="1">
      <alignment wrapText="1"/>
    </xf>
    <xf numFmtId="0" fontId="0" fillId="4" borderId="57" xfId="0" applyFill="1" applyBorder="1" applyAlignment="1" applyProtection="1">
      <alignment horizontal="center" vertical="center"/>
    </xf>
    <xf numFmtId="0" fontId="44" fillId="12" borderId="10" xfId="0" applyFont="1" applyFill="1" applyBorder="1" applyAlignment="1" applyProtection="1">
      <alignment horizontal="left" wrapText="1"/>
    </xf>
    <xf numFmtId="0" fontId="27" fillId="0" borderId="10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right" wrapText="1"/>
    </xf>
    <xf numFmtId="0" fontId="44" fillId="12" borderId="10" xfId="0" applyFont="1" applyFill="1" applyBorder="1" applyAlignment="1" applyProtection="1">
      <alignment horizontal="left" vertical="center" wrapText="1"/>
    </xf>
    <xf numFmtId="0" fontId="50" fillId="0" borderId="0" xfId="0" applyFont="1" applyProtection="1"/>
    <xf numFmtId="0" fontId="29" fillId="0" borderId="59" xfId="0" quotePrefix="1" applyFont="1" applyBorder="1" applyAlignment="1">
      <alignment horizontal="right" vertical="center" wrapText="1"/>
    </xf>
    <xf numFmtId="0" fontId="4" fillId="13" borderId="2" xfId="0" applyFont="1" applyFill="1" applyBorder="1" applyAlignment="1">
      <alignment horizontal="right" vertical="center"/>
    </xf>
    <xf numFmtId="0" fontId="4" fillId="12" borderId="2" xfId="0" applyFont="1" applyFill="1" applyBorder="1" applyAlignment="1">
      <alignment horizontal="center" vertical="center"/>
    </xf>
    <xf numFmtId="0" fontId="2" fillId="0" borderId="0" xfId="0" applyFont="1" applyProtection="1"/>
    <xf numFmtId="0" fontId="2" fillId="0" borderId="19" xfId="0" applyFont="1" applyFill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right"/>
    </xf>
    <xf numFmtId="0" fontId="0" fillId="0" borderId="15" xfId="0" applyBorder="1" applyProtection="1"/>
    <xf numFmtId="0" fontId="0" fillId="0" borderId="23" xfId="0" applyBorder="1" applyProtection="1"/>
    <xf numFmtId="0" fontId="13" fillId="15" borderId="43" xfId="0" applyFont="1" applyFill="1" applyBorder="1" applyAlignment="1" applyProtection="1">
      <alignment horizontal="center" vertical="center" wrapText="1"/>
    </xf>
    <xf numFmtId="0" fontId="13" fillId="15" borderId="24" xfId="0" applyFont="1" applyFill="1" applyBorder="1" applyAlignment="1" applyProtection="1">
      <alignment horizontal="center" vertical="center" wrapText="1"/>
    </xf>
    <xf numFmtId="0" fontId="13" fillId="15" borderId="44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0" fontId="39" fillId="4" borderId="24" xfId="0" applyFont="1" applyFill="1" applyBorder="1" applyAlignment="1" applyProtection="1">
      <alignment horizontal="center" vertical="center"/>
      <protection locked="0"/>
    </xf>
    <xf numFmtId="0" fontId="39" fillId="4" borderId="12" xfId="0" applyFont="1" applyFill="1" applyBorder="1" applyAlignment="1" applyProtection="1">
      <alignment horizontal="center" vertical="center"/>
      <protection locked="0"/>
    </xf>
    <xf numFmtId="0" fontId="49" fillId="16" borderId="58" xfId="1" applyFont="1" applyFill="1" applyBorder="1" applyAlignment="1" applyProtection="1">
      <alignment horizontal="center" vertical="center" wrapText="1"/>
    </xf>
    <xf numFmtId="0" fontId="49" fillId="16" borderId="16" xfId="1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0" fillId="0" borderId="37" xfId="0" applyBorder="1" applyAlignment="1" applyProtection="1"/>
    <xf numFmtId="0" fontId="0" fillId="0" borderId="22" xfId="0" applyBorder="1" applyAlignment="1" applyProtection="1"/>
    <xf numFmtId="0" fontId="8" fillId="0" borderId="40" xfId="1" applyBorder="1" applyAlignment="1" applyProtection="1">
      <alignment horizontal="center" vertical="center"/>
    </xf>
    <xf numFmtId="0" fontId="40" fillId="0" borderId="14" xfId="0" applyFont="1" applyBorder="1" applyAlignment="1" applyProtection="1">
      <alignment vertical="center"/>
    </xf>
    <xf numFmtId="0" fontId="40" fillId="0" borderId="24" xfId="0" applyFont="1" applyBorder="1" applyAlignment="1" applyProtection="1">
      <alignment vertical="center"/>
    </xf>
    <xf numFmtId="0" fontId="40" fillId="0" borderId="44" xfId="0" applyFont="1" applyBorder="1" applyAlignment="1" applyProtection="1">
      <alignment vertical="center"/>
    </xf>
    <xf numFmtId="0" fontId="36" fillId="4" borderId="14" xfId="0" applyFont="1" applyFill="1" applyBorder="1" applyAlignment="1" applyProtection="1">
      <alignment vertical="center"/>
    </xf>
    <xf numFmtId="0" fontId="36" fillId="4" borderId="24" xfId="0" applyFont="1" applyFill="1" applyBorder="1" applyAlignment="1" applyProtection="1">
      <alignment vertical="center"/>
    </xf>
    <xf numFmtId="0" fontId="36" fillId="4" borderId="44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right" vertical="center"/>
    </xf>
    <xf numFmtId="0" fontId="4" fillId="4" borderId="24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0" fontId="13" fillId="15" borderId="41" xfId="0" applyFont="1" applyFill="1" applyBorder="1" applyAlignment="1" applyProtection="1">
      <alignment horizontal="center" vertical="center" wrapText="1"/>
    </xf>
    <xf numFmtId="0" fontId="13" fillId="15" borderId="51" xfId="0" applyFont="1" applyFill="1" applyBorder="1" applyAlignment="1" applyProtection="1">
      <alignment horizontal="center" vertical="center" wrapText="1"/>
    </xf>
    <xf numFmtId="0" fontId="13" fillId="15" borderId="17" xfId="0" applyFont="1" applyFill="1" applyBorder="1" applyAlignment="1" applyProtection="1">
      <alignment horizontal="center" vertical="center" wrapText="1"/>
    </xf>
    <xf numFmtId="0" fontId="13" fillId="15" borderId="65" xfId="0" applyFont="1" applyFill="1" applyBorder="1" applyAlignment="1" applyProtection="1">
      <alignment horizontal="center" vertical="center" wrapText="1"/>
    </xf>
    <xf numFmtId="0" fontId="0" fillId="15" borderId="51" xfId="0" applyFill="1" applyBorder="1" applyAlignment="1" applyProtection="1">
      <alignment horizontal="center" vertical="center" wrapText="1"/>
    </xf>
    <xf numFmtId="0" fontId="0" fillId="15" borderId="42" xfId="0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40" xfId="1" applyFont="1" applyBorder="1" applyAlignment="1" applyProtection="1">
      <alignment horizontal="center" vertical="center"/>
    </xf>
    <xf numFmtId="0" fontId="8" fillId="0" borderId="40" xfId="1" quotePrefix="1" applyBorder="1" applyAlignment="1" applyProtection="1">
      <alignment horizontal="center" vertical="center"/>
    </xf>
    <xf numFmtId="0" fontId="8" fillId="0" borderId="70" xfId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37" fillId="13" borderId="19" xfId="0" applyFont="1" applyFill="1" applyBorder="1" applyAlignment="1" applyProtection="1">
      <alignment horizontal="center" vertical="center" wrapText="1"/>
    </xf>
    <xf numFmtId="0" fontId="37" fillId="13" borderId="2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6" fillId="10" borderId="11" xfId="0" applyFont="1" applyFill="1" applyBorder="1" applyAlignment="1" applyProtection="1">
      <alignment horizontal="center" vertical="center" wrapText="1"/>
    </xf>
    <xf numFmtId="0" fontId="6" fillId="10" borderId="4" xfId="0" applyFont="1" applyFill="1" applyBorder="1" applyAlignment="1" applyProtection="1">
      <alignment horizontal="center" vertical="center" wrapText="1"/>
    </xf>
    <xf numFmtId="0" fontId="52" fillId="16" borderId="16" xfId="0" applyFont="1" applyFill="1" applyBorder="1" applyAlignment="1" applyProtection="1">
      <alignment horizontal="center" vertical="center" wrapText="1"/>
    </xf>
    <xf numFmtId="0" fontId="52" fillId="16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0" fillId="4" borderId="14" xfId="0" applyFont="1" applyFill="1" applyBorder="1" applyAlignment="1" applyProtection="1">
      <alignment vertical="center"/>
    </xf>
    <xf numFmtId="0" fontId="40" fillId="4" borderId="24" xfId="0" applyFont="1" applyFill="1" applyBorder="1" applyAlignment="1" applyProtection="1">
      <alignment vertical="center"/>
    </xf>
    <xf numFmtId="0" fontId="40" fillId="4" borderId="44" xfId="0" applyFont="1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40" fillId="0" borderId="45" xfId="0" applyFont="1" applyBorder="1" applyAlignment="1" applyProtection="1">
      <alignment vertical="center"/>
    </xf>
    <xf numFmtId="0" fontId="40" fillId="0" borderId="64" xfId="0" applyFont="1" applyBorder="1" applyAlignment="1" applyProtection="1">
      <alignment vertical="center"/>
    </xf>
    <xf numFmtId="0" fontId="40" fillId="0" borderId="46" xfId="0" applyFont="1" applyBorder="1" applyAlignment="1" applyProtection="1">
      <alignment vertical="center"/>
    </xf>
    <xf numFmtId="165" fontId="0" fillId="4" borderId="14" xfId="0" applyNumberFormat="1" applyFill="1" applyBorder="1" applyAlignment="1" applyProtection="1">
      <alignment horizontal="center" vertical="center"/>
      <protection locked="0"/>
    </xf>
    <xf numFmtId="165" fontId="0" fillId="4" borderId="24" xfId="0" applyNumberFormat="1" applyFill="1" applyBorder="1" applyAlignment="1" applyProtection="1">
      <alignment horizontal="center" vertical="center"/>
      <protection locked="0"/>
    </xf>
    <xf numFmtId="165" fontId="0" fillId="4" borderId="12" xfId="0" applyNumberForma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vertical="center"/>
    </xf>
    <xf numFmtId="0" fontId="36" fillId="0" borderId="44" xfId="0" applyFont="1" applyBorder="1" applyAlignment="1" applyProtection="1">
      <alignment vertical="center"/>
    </xf>
    <xf numFmtId="0" fontId="36" fillId="0" borderId="39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60" xfId="0" applyFont="1" applyBorder="1" applyAlignment="1" applyProtection="1">
      <alignment horizontal="center" vertical="center" wrapText="1"/>
    </xf>
    <xf numFmtId="0" fontId="36" fillId="0" borderId="39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60" xfId="0" applyFont="1" applyBorder="1" applyAlignment="1">
      <alignment wrapText="1"/>
    </xf>
    <xf numFmtId="0" fontId="36" fillId="0" borderId="58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63" xfId="0" applyFont="1" applyBorder="1" applyAlignment="1">
      <alignment wrapText="1"/>
    </xf>
    <xf numFmtId="0" fontId="51" fillId="16" borderId="39" xfId="0" applyFont="1" applyFill="1" applyBorder="1" applyAlignment="1" applyProtection="1">
      <alignment horizontal="center" vertical="center" wrapText="1"/>
    </xf>
    <xf numFmtId="0" fontId="51" fillId="16" borderId="0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165" fontId="20" fillId="4" borderId="14" xfId="0" applyNumberFormat="1" applyFont="1" applyFill="1" applyBorder="1" applyAlignment="1" applyProtection="1">
      <alignment horizontal="center" vertical="center"/>
      <protection locked="0"/>
    </xf>
    <xf numFmtId="165" fontId="20" fillId="4" borderId="24" xfId="0" applyNumberFormat="1" applyFont="1" applyFill="1" applyBorder="1" applyAlignment="1" applyProtection="1">
      <alignment horizontal="center" vertical="center"/>
      <protection locked="0"/>
    </xf>
    <xf numFmtId="165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right" vertical="center"/>
    </xf>
    <xf numFmtId="0" fontId="7" fillId="4" borderId="24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0" fontId="6" fillId="9" borderId="11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5" borderId="58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33" fillId="5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wrapText="1"/>
    </xf>
    <xf numFmtId="0" fontId="6" fillId="6" borderId="41" xfId="0" applyFont="1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6" fillId="6" borderId="41" xfId="0" applyFont="1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2" borderId="19" xfId="1" applyFont="1" applyFill="1" applyBorder="1" applyAlignment="1" applyProtection="1">
      <alignment horizontal="center" vertical="center" wrapText="1"/>
    </xf>
    <xf numFmtId="0" fontId="21" fillId="2" borderId="15" xfId="1" applyFont="1" applyFill="1" applyBorder="1" applyAlignment="1" applyProtection="1">
      <alignment horizontal="center" vertical="center" wrapText="1"/>
    </xf>
    <xf numFmtId="0" fontId="21" fillId="2" borderId="23" xfId="1" applyFont="1" applyFill="1" applyBorder="1" applyAlignment="1" applyProtection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30" fillId="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/>
    <xf numFmtId="0" fontId="30" fillId="4" borderId="48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18" fillId="4" borderId="72" xfId="0" applyFont="1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0" fillId="0" borderId="23" xfId="0" applyBorder="1" applyAlignment="1"/>
    <xf numFmtId="0" fontId="13" fillId="5" borderId="39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Hyperlink" xfId="1" builtinId="8"/>
    <cellStyle name="Normal" xfId="0" builtinId="0"/>
    <cellStyle name="Normal 2" xfId="2" xr:uid="{00ADAB71-E5C7-4AB7-B265-67F93E4B8C2E}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0000FF"/>
      <color rgb="FF0099FF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'LabEvent Details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'LabEvent Details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'LabEvent Details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LabEvent Details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hyperlink" Target="#'LabEvent Detail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LabEvent Detail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LabEvent Detail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hyperlink" Target="#'LabEvent Detail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hyperlink" Target="#'LabEvent Detail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LabEvent Details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'LabEvent Details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8.jpeg"/><Relationship Id="rId1" Type="http://schemas.openxmlformats.org/officeDocument/2006/relationships/hyperlink" Target="#'LabEvent Details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6.jpeg"/><Relationship Id="rId1" Type="http://schemas.openxmlformats.org/officeDocument/2006/relationships/hyperlink" Target="#'LabEvent Details'!A1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21</xdr:row>
          <xdr:rowOff>19050</xdr:rowOff>
        </xdr:from>
        <xdr:to>
          <xdr:col>5</xdr:col>
          <xdr:colOff>371475</xdr:colOff>
          <xdr:row>22</xdr:row>
          <xdr:rowOff>19050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SEARCH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44824</xdr:colOff>
      <xdr:row>1</xdr:row>
      <xdr:rowOff>121664</xdr:rowOff>
    </xdr:from>
    <xdr:to>
      <xdr:col>5</xdr:col>
      <xdr:colOff>593463</xdr:colOff>
      <xdr:row>2</xdr:row>
      <xdr:rowOff>228471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597" y="121664"/>
          <a:ext cx="548639" cy="5486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32017</xdr:colOff>
      <xdr:row>1</xdr:row>
      <xdr:rowOff>70437</xdr:rowOff>
    </xdr:from>
    <xdr:to>
      <xdr:col>5</xdr:col>
      <xdr:colOff>580656</xdr:colOff>
      <xdr:row>3</xdr:row>
      <xdr:rowOff>4353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790" y="7043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38420</xdr:colOff>
      <xdr:row>57</xdr:row>
      <xdr:rowOff>166488</xdr:rowOff>
    </xdr:from>
    <xdr:to>
      <xdr:col>5</xdr:col>
      <xdr:colOff>587059</xdr:colOff>
      <xdr:row>61</xdr:row>
      <xdr:rowOff>42775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193" y="984196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44823</xdr:colOff>
      <xdr:row>110</xdr:row>
      <xdr:rowOff>0</xdr:rowOff>
    </xdr:from>
    <xdr:to>
      <xdr:col>5</xdr:col>
      <xdr:colOff>593462</xdr:colOff>
      <xdr:row>113</xdr:row>
      <xdr:rowOff>49178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596" y="18864303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32017</xdr:colOff>
      <xdr:row>151</xdr:row>
      <xdr:rowOff>0</xdr:rowOff>
    </xdr:from>
    <xdr:to>
      <xdr:col>5</xdr:col>
      <xdr:colOff>580656</xdr:colOff>
      <xdr:row>154</xdr:row>
      <xdr:rowOff>50221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790" y="26554739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25613</xdr:colOff>
      <xdr:row>192</xdr:row>
      <xdr:rowOff>6403</xdr:rowOff>
    </xdr:from>
    <xdr:to>
      <xdr:col>5</xdr:col>
      <xdr:colOff>574252</xdr:colOff>
      <xdr:row>195</xdr:row>
      <xdr:rowOff>55579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386" y="33880185"/>
          <a:ext cx="548639" cy="5486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76840</xdr:colOff>
      <xdr:row>1</xdr:row>
      <xdr:rowOff>102454</xdr:rowOff>
    </xdr:from>
    <xdr:to>
      <xdr:col>5</xdr:col>
      <xdr:colOff>625479</xdr:colOff>
      <xdr:row>2</xdr:row>
      <xdr:rowOff>209261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7613" y="102454"/>
          <a:ext cx="548639" cy="5486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0</xdr:row>
      <xdr:rowOff>137160</xdr:rowOff>
    </xdr:from>
    <xdr:to>
      <xdr:col>10</xdr:col>
      <xdr:colOff>45719</xdr:colOff>
      <xdr:row>1</xdr:row>
      <xdr:rowOff>457199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780" y="137160"/>
          <a:ext cx="548639" cy="54863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556260</xdr:colOff>
      <xdr:row>24</xdr:row>
      <xdr:rowOff>196215</xdr:rowOff>
    </xdr:from>
    <xdr:to>
      <xdr:col>4</xdr:col>
      <xdr:colOff>1104899</xdr:colOff>
      <xdr:row>28</xdr:row>
      <xdr:rowOff>13334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057775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4</xdr:col>
      <xdr:colOff>537210</xdr:colOff>
      <xdr:row>54</xdr:row>
      <xdr:rowOff>158115</xdr:rowOff>
    </xdr:from>
    <xdr:to>
      <xdr:col>4</xdr:col>
      <xdr:colOff>1085849</xdr:colOff>
      <xdr:row>56</xdr:row>
      <xdr:rowOff>110489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0544175"/>
          <a:ext cx="548639" cy="546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38</xdr:row>
      <xdr:rowOff>74295</xdr:rowOff>
    </xdr:from>
    <xdr:to>
      <xdr:col>3</xdr:col>
      <xdr:colOff>815340</xdr:colOff>
      <xdr:row>41</xdr:row>
      <xdr:rowOff>120014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661" y="7557135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3</xdr:col>
      <xdr:colOff>335280</xdr:colOff>
      <xdr:row>0</xdr:row>
      <xdr:rowOff>0</xdr:rowOff>
    </xdr:from>
    <xdr:to>
      <xdr:col>3</xdr:col>
      <xdr:colOff>784859</xdr:colOff>
      <xdr:row>1</xdr:row>
      <xdr:rowOff>198119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240" y="0"/>
          <a:ext cx="449579" cy="449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24849</xdr:colOff>
      <xdr:row>2</xdr:row>
      <xdr:rowOff>0</xdr:rowOff>
    </xdr:from>
    <xdr:to>
      <xdr:col>2</xdr:col>
      <xdr:colOff>573488</xdr:colOff>
      <xdr:row>3</xdr:row>
      <xdr:rowOff>299167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349" y="414130"/>
          <a:ext cx="548639" cy="554272"/>
        </a:xfrm>
        <a:prstGeom prst="rect">
          <a:avLst/>
        </a:prstGeom>
      </xdr:spPr>
    </xdr:pic>
    <xdr:clientData/>
  </xdr:twoCellAnchor>
  <xdr:twoCellAnchor editAs="oneCell">
    <xdr:from>
      <xdr:col>2</xdr:col>
      <xdr:colOff>24849</xdr:colOff>
      <xdr:row>43</xdr:row>
      <xdr:rowOff>0</xdr:rowOff>
    </xdr:from>
    <xdr:to>
      <xdr:col>2</xdr:col>
      <xdr:colOff>573488</xdr:colOff>
      <xdr:row>45</xdr:row>
      <xdr:rowOff>218990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349" y="10676283"/>
          <a:ext cx="548639" cy="5652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</xdr:colOff>
      <xdr:row>73</xdr:row>
      <xdr:rowOff>144780</xdr:rowOff>
    </xdr:from>
    <xdr:to>
      <xdr:col>3</xdr:col>
      <xdr:colOff>670559</xdr:colOff>
      <xdr:row>76</xdr:row>
      <xdr:rowOff>143454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720" y="12793980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3</xdr:col>
      <xdr:colOff>165651</xdr:colOff>
      <xdr:row>0</xdr:row>
      <xdr:rowOff>16555</xdr:rowOff>
    </xdr:from>
    <xdr:to>
      <xdr:col>3</xdr:col>
      <xdr:colOff>714290</xdr:colOff>
      <xdr:row>1</xdr:row>
      <xdr:rowOff>269340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3173" y="16555"/>
          <a:ext cx="548639" cy="542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114300</xdr:rowOff>
    </xdr:from>
    <xdr:to>
      <xdr:col>2</xdr:col>
      <xdr:colOff>577214</xdr:colOff>
      <xdr:row>2</xdr:row>
      <xdr:rowOff>182879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14300"/>
          <a:ext cx="548639" cy="563879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68</xdr:row>
      <xdr:rowOff>38100</xdr:rowOff>
    </xdr:from>
    <xdr:to>
      <xdr:col>2</xdr:col>
      <xdr:colOff>558164</xdr:colOff>
      <xdr:row>70</xdr:row>
      <xdr:rowOff>213359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3258800"/>
          <a:ext cx="539114" cy="5657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38420</xdr:colOff>
      <xdr:row>1</xdr:row>
      <xdr:rowOff>153682</xdr:rowOff>
    </xdr:from>
    <xdr:to>
      <xdr:col>5</xdr:col>
      <xdr:colOff>587059</xdr:colOff>
      <xdr:row>2</xdr:row>
      <xdr:rowOff>260489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193" y="153682"/>
          <a:ext cx="548639" cy="5486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38421</xdr:colOff>
      <xdr:row>1</xdr:row>
      <xdr:rowOff>128067</xdr:rowOff>
    </xdr:from>
    <xdr:to>
      <xdr:col>5</xdr:col>
      <xdr:colOff>587060</xdr:colOff>
      <xdr:row>2</xdr:row>
      <xdr:rowOff>234874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749" y="12806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32016</xdr:colOff>
      <xdr:row>69</xdr:row>
      <xdr:rowOff>89647</xdr:rowOff>
    </xdr:from>
    <xdr:to>
      <xdr:col>5</xdr:col>
      <xdr:colOff>580655</xdr:colOff>
      <xdr:row>71</xdr:row>
      <xdr:rowOff>305311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344" y="12198403"/>
          <a:ext cx="548639" cy="5486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44824</xdr:colOff>
      <xdr:row>0</xdr:row>
      <xdr:rowOff>134470</xdr:rowOff>
    </xdr:from>
    <xdr:to>
      <xdr:col>5</xdr:col>
      <xdr:colOff>593463</xdr:colOff>
      <xdr:row>2</xdr:row>
      <xdr:rowOff>92399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152" y="134470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25613</xdr:colOff>
      <xdr:row>70</xdr:row>
      <xdr:rowOff>83243</xdr:rowOff>
    </xdr:from>
    <xdr:to>
      <xdr:col>5</xdr:col>
      <xdr:colOff>574252</xdr:colOff>
      <xdr:row>71</xdr:row>
      <xdr:rowOff>286101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13030840"/>
          <a:ext cx="548639" cy="5486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38420</xdr:colOff>
      <xdr:row>1</xdr:row>
      <xdr:rowOff>153681</xdr:rowOff>
    </xdr:from>
    <xdr:to>
      <xdr:col>5</xdr:col>
      <xdr:colOff>587059</xdr:colOff>
      <xdr:row>2</xdr:row>
      <xdr:rowOff>260488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748" y="153681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38420</xdr:colOff>
      <xdr:row>52</xdr:row>
      <xdr:rowOff>166487</xdr:rowOff>
    </xdr:from>
    <xdr:to>
      <xdr:col>5</xdr:col>
      <xdr:colOff>587059</xdr:colOff>
      <xdr:row>56</xdr:row>
      <xdr:rowOff>42773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748" y="9444958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25613</xdr:colOff>
      <xdr:row>82</xdr:row>
      <xdr:rowOff>0</xdr:rowOff>
    </xdr:from>
    <xdr:to>
      <xdr:col>5</xdr:col>
      <xdr:colOff>574252</xdr:colOff>
      <xdr:row>83</xdr:row>
      <xdr:rowOff>202857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18377647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32016</xdr:colOff>
      <xdr:row>136</xdr:row>
      <xdr:rowOff>12807</xdr:rowOff>
    </xdr:from>
    <xdr:to>
      <xdr:col>5</xdr:col>
      <xdr:colOff>580655</xdr:colOff>
      <xdr:row>137</xdr:row>
      <xdr:rowOff>394959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344" y="27566471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38421</xdr:colOff>
      <xdr:row>186</xdr:row>
      <xdr:rowOff>6404</xdr:rowOff>
    </xdr:from>
    <xdr:to>
      <xdr:col>5</xdr:col>
      <xdr:colOff>587060</xdr:colOff>
      <xdr:row>189</xdr:row>
      <xdr:rowOff>55581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749" y="36409513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25614</xdr:colOff>
      <xdr:row>240</xdr:row>
      <xdr:rowOff>134471</xdr:rowOff>
    </xdr:from>
    <xdr:to>
      <xdr:col>5</xdr:col>
      <xdr:colOff>574253</xdr:colOff>
      <xdr:row>244</xdr:row>
      <xdr:rowOff>10757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2" y="45553513"/>
          <a:ext cx="548639" cy="548639"/>
        </a:xfrm>
        <a:prstGeom prst="rect">
          <a:avLst/>
        </a:prstGeom>
      </xdr:spPr>
    </xdr:pic>
    <xdr:clientData/>
  </xdr:twoCellAnchor>
  <xdr:twoCellAnchor editAs="oneCell">
    <xdr:from>
      <xdr:col>5</xdr:col>
      <xdr:colOff>32017</xdr:colOff>
      <xdr:row>290</xdr:row>
      <xdr:rowOff>32016</xdr:rowOff>
    </xdr:from>
    <xdr:to>
      <xdr:col>5</xdr:col>
      <xdr:colOff>580656</xdr:colOff>
      <xdr:row>292</xdr:row>
      <xdr:rowOff>241277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345" y="54031562"/>
          <a:ext cx="548639" cy="548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otes@medsourcerental.com?subject=Please%20find%20attached%20my%20rental%20request%20for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2314-F4A2-447E-BCBA-93BBF8AF2478}">
  <sheetPr codeName="Sheet1">
    <tabColor rgb="FF00B050"/>
  </sheetPr>
  <dimension ref="A1:P35"/>
  <sheetViews>
    <sheetView tabSelected="1" workbookViewId="0">
      <selection activeCell="B4" sqref="B4:D4"/>
    </sheetView>
  </sheetViews>
  <sheetFormatPr defaultColWidth="9.140625" defaultRowHeight="12.75" x14ac:dyDescent="0.2"/>
  <cols>
    <col min="1" max="1" width="27.7109375" style="311" customWidth="1"/>
    <col min="2" max="2" width="10.7109375" style="311" customWidth="1"/>
    <col min="3" max="3" width="5.7109375" style="311" customWidth="1"/>
    <col min="4" max="4" width="27.7109375" style="311" customWidth="1"/>
    <col min="5" max="5" width="10.7109375" style="311" customWidth="1"/>
    <col min="6" max="6" width="5.7109375" style="311" customWidth="1"/>
    <col min="7" max="7" width="15.7109375" style="311" customWidth="1"/>
    <col min="8" max="8" width="17" style="311" customWidth="1"/>
    <col min="9" max="9" width="10.7109375" style="311" customWidth="1"/>
    <col min="10" max="10" width="5.7109375" style="311" customWidth="1"/>
    <col min="11" max="16384" width="9.140625" style="311"/>
  </cols>
  <sheetData>
    <row r="1" spans="1:16" ht="25.35" customHeight="1" x14ac:dyDescent="0.2">
      <c r="A1" s="507" t="s">
        <v>1103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6" ht="25.35" customHeight="1" thickBot="1" x14ac:dyDescent="0.25">
      <c r="A2" s="422" t="s">
        <v>1137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6" s="313" customFormat="1" ht="22.35" customHeight="1" x14ac:dyDescent="0.2">
      <c r="A3" s="455" t="s">
        <v>808</v>
      </c>
      <c r="B3" s="456"/>
      <c r="C3" s="456"/>
      <c r="D3" s="457"/>
      <c r="E3" s="458" t="s">
        <v>831</v>
      </c>
      <c r="F3" s="459"/>
      <c r="G3" s="459"/>
      <c r="H3" s="459"/>
      <c r="I3" s="459"/>
      <c r="J3" s="460"/>
    </row>
    <row r="4" spans="1:16" ht="18" customHeight="1" x14ac:dyDescent="0.2">
      <c r="A4" s="387" t="s">
        <v>809</v>
      </c>
      <c r="B4" s="444"/>
      <c r="C4" s="461"/>
      <c r="D4" s="462"/>
      <c r="E4" s="513" t="s">
        <v>832</v>
      </c>
      <c r="F4" s="514"/>
      <c r="G4" s="515"/>
      <c r="H4" s="444"/>
      <c r="I4" s="445"/>
      <c r="J4" s="446"/>
    </row>
    <row r="5" spans="1:16" ht="18" customHeight="1" x14ac:dyDescent="0.2">
      <c r="A5" s="388" t="s">
        <v>810</v>
      </c>
      <c r="B5" s="463"/>
      <c r="C5" s="464"/>
      <c r="D5" s="465"/>
      <c r="E5" s="441" t="s">
        <v>1089</v>
      </c>
      <c r="F5" s="442"/>
      <c r="G5" s="443"/>
      <c r="H5" s="447"/>
      <c r="I5" s="448"/>
      <c r="J5" s="449"/>
    </row>
    <row r="6" spans="1:16" ht="18" customHeight="1" x14ac:dyDescent="0.2">
      <c r="A6" s="387" t="s">
        <v>818</v>
      </c>
      <c r="B6" s="450"/>
      <c r="C6" s="445"/>
      <c r="D6" s="451"/>
      <c r="E6" s="438" t="s">
        <v>814</v>
      </c>
      <c r="F6" s="439"/>
      <c r="G6" s="440"/>
      <c r="H6" s="444"/>
      <c r="I6" s="445"/>
      <c r="J6" s="446"/>
    </row>
    <row r="7" spans="1:16" ht="18" customHeight="1" x14ac:dyDescent="0.2">
      <c r="A7" s="388" t="s">
        <v>811</v>
      </c>
      <c r="B7" s="452"/>
      <c r="C7" s="453"/>
      <c r="D7" s="454"/>
      <c r="E7" s="441" t="s">
        <v>815</v>
      </c>
      <c r="F7" s="442"/>
      <c r="G7" s="443"/>
      <c r="H7" s="447"/>
      <c r="I7" s="448"/>
      <c r="J7" s="449"/>
      <c r="P7" s="404"/>
    </row>
    <row r="8" spans="1:16" ht="18" customHeight="1" x14ac:dyDescent="0.2">
      <c r="A8" s="387" t="s">
        <v>812</v>
      </c>
      <c r="B8" s="492"/>
      <c r="C8" s="493"/>
      <c r="D8" s="494"/>
      <c r="E8" s="438" t="s">
        <v>816</v>
      </c>
      <c r="F8" s="439"/>
      <c r="G8" s="440"/>
      <c r="H8" s="444"/>
      <c r="I8" s="445"/>
      <c r="J8" s="446"/>
    </row>
    <row r="9" spans="1:16" ht="18" customHeight="1" x14ac:dyDescent="0.2">
      <c r="A9" s="388" t="s">
        <v>813</v>
      </c>
      <c r="B9" s="463"/>
      <c r="C9" s="464"/>
      <c r="D9" s="465"/>
      <c r="E9" s="441" t="s">
        <v>817</v>
      </c>
      <c r="F9" s="442"/>
      <c r="G9" s="443"/>
      <c r="H9" s="447"/>
      <c r="I9" s="448"/>
      <c r="J9" s="449"/>
    </row>
    <row r="10" spans="1:16" ht="18" customHeight="1" x14ac:dyDescent="0.2">
      <c r="A10" s="389"/>
      <c r="B10" s="486"/>
      <c r="C10" s="487"/>
      <c r="D10" s="488"/>
      <c r="E10" s="438" t="s">
        <v>1124</v>
      </c>
      <c r="F10" s="439"/>
      <c r="G10" s="440"/>
      <c r="H10" s="444"/>
      <c r="I10" s="445"/>
      <c r="J10" s="446"/>
    </row>
    <row r="11" spans="1:16" ht="18" customHeight="1" x14ac:dyDescent="0.2">
      <c r="A11" s="390"/>
      <c r="B11" s="416"/>
      <c r="C11" s="417"/>
      <c r="D11" s="418"/>
      <c r="E11" s="441" t="s">
        <v>812</v>
      </c>
      <c r="F11" s="442"/>
      <c r="G11" s="443"/>
      <c r="H11" s="447"/>
      <c r="I11" s="448"/>
      <c r="J11" s="449"/>
    </row>
    <row r="12" spans="1:16" s="313" customFormat="1" ht="22.35" customHeight="1" x14ac:dyDescent="0.2">
      <c r="A12" s="413" t="s">
        <v>819</v>
      </c>
      <c r="B12" s="414"/>
      <c r="C12" s="414"/>
      <c r="D12" s="414"/>
      <c r="E12" s="414"/>
      <c r="F12" s="414"/>
      <c r="G12" s="414"/>
      <c r="H12" s="414"/>
      <c r="I12" s="414"/>
      <c r="J12" s="415"/>
    </row>
    <row r="13" spans="1:16" ht="18" customHeight="1" x14ac:dyDescent="0.2">
      <c r="A13" s="387" t="s">
        <v>820</v>
      </c>
      <c r="B13" s="419"/>
      <c r="C13" s="420"/>
      <c r="D13" s="421"/>
      <c r="E13" s="483" t="s">
        <v>826</v>
      </c>
      <c r="F13" s="484"/>
      <c r="G13" s="484"/>
      <c r="H13" s="484"/>
      <c r="I13" s="484"/>
      <c r="J13" s="485"/>
    </row>
    <row r="14" spans="1:16" ht="18" customHeight="1" x14ac:dyDescent="0.2">
      <c r="A14" s="388" t="s">
        <v>821</v>
      </c>
      <c r="B14" s="480"/>
      <c r="C14" s="481"/>
      <c r="D14" s="482"/>
      <c r="E14" s="432" t="s">
        <v>828</v>
      </c>
      <c r="F14" s="433"/>
      <c r="G14" s="433"/>
      <c r="H14" s="433"/>
      <c r="I14" s="433"/>
      <c r="J14" s="434"/>
    </row>
    <row r="15" spans="1:16" ht="18" customHeight="1" x14ac:dyDescent="0.2">
      <c r="A15" s="387" t="s">
        <v>822</v>
      </c>
      <c r="B15" s="419"/>
      <c r="C15" s="420"/>
      <c r="D15" s="421"/>
      <c r="E15" s="435"/>
      <c r="F15" s="436"/>
      <c r="G15" s="436"/>
      <c r="H15" s="436"/>
      <c r="I15" s="436"/>
      <c r="J15" s="437"/>
    </row>
    <row r="16" spans="1:16" ht="18" customHeight="1" x14ac:dyDescent="0.2">
      <c r="A16" s="388" t="s">
        <v>823</v>
      </c>
      <c r="B16" s="480"/>
      <c r="C16" s="481"/>
      <c r="D16" s="482"/>
      <c r="E16" s="495"/>
      <c r="F16" s="496"/>
      <c r="G16" s="496"/>
      <c r="H16" s="496"/>
      <c r="I16" s="496"/>
      <c r="J16" s="497"/>
    </row>
    <row r="17" spans="1:15" ht="18" customHeight="1" x14ac:dyDescent="0.2">
      <c r="A17" s="387" t="s">
        <v>824</v>
      </c>
      <c r="B17" s="419"/>
      <c r="C17" s="420"/>
      <c r="D17" s="421"/>
      <c r="E17" s="483" t="s">
        <v>827</v>
      </c>
      <c r="F17" s="484"/>
      <c r="G17" s="484"/>
      <c r="H17" s="484"/>
      <c r="I17" s="484"/>
      <c r="J17" s="485"/>
    </row>
    <row r="18" spans="1:15" ht="18" customHeight="1" x14ac:dyDescent="0.2">
      <c r="A18" s="388" t="s">
        <v>825</v>
      </c>
      <c r="B18" s="509"/>
      <c r="C18" s="464"/>
      <c r="D18" s="465"/>
      <c r="E18" s="432" t="s">
        <v>829</v>
      </c>
      <c r="F18" s="433"/>
      <c r="G18" s="433"/>
      <c r="H18" s="433"/>
      <c r="I18" s="433"/>
      <c r="J18" s="434"/>
    </row>
    <row r="19" spans="1:15" ht="18" customHeight="1" x14ac:dyDescent="0.2">
      <c r="A19" s="387" t="s">
        <v>812</v>
      </c>
      <c r="B19" s="510"/>
      <c r="C19" s="511"/>
      <c r="D19" s="512"/>
      <c r="E19" s="435"/>
      <c r="F19" s="436"/>
      <c r="G19" s="436"/>
      <c r="H19" s="436"/>
      <c r="I19" s="436"/>
      <c r="J19" s="437"/>
    </row>
    <row r="20" spans="1:15" ht="18" customHeight="1" thickBot="1" x14ac:dyDescent="0.25">
      <c r="A20" s="391" t="s">
        <v>830</v>
      </c>
      <c r="B20" s="463"/>
      <c r="C20" s="464"/>
      <c r="D20" s="465"/>
      <c r="E20" s="489" t="s">
        <v>833</v>
      </c>
      <c r="F20" s="490"/>
      <c r="G20" s="490"/>
      <c r="H20" s="490"/>
      <c r="I20" s="490"/>
      <c r="J20" s="491"/>
    </row>
    <row r="21" spans="1:15" ht="4.1500000000000004" customHeight="1" thickBot="1" x14ac:dyDescent="0.25">
      <c r="A21" s="367"/>
      <c r="B21" s="367"/>
      <c r="C21" s="367"/>
    </row>
    <row r="22" spans="1:15" ht="25.15" customHeight="1" thickBot="1" x14ac:dyDescent="0.25">
      <c r="A22" s="409"/>
      <c r="B22" s="410"/>
      <c r="C22" s="470"/>
      <c r="D22" s="471"/>
      <c r="E22" s="478"/>
      <c r="F22" s="479"/>
      <c r="G22" s="411"/>
      <c r="H22" s="411"/>
      <c r="I22" s="411"/>
      <c r="J22" s="412"/>
    </row>
    <row r="23" spans="1:15" ht="4.1500000000000004" customHeight="1" x14ac:dyDescent="0.2">
      <c r="A23" s="367"/>
      <c r="B23" s="367"/>
      <c r="C23" s="367"/>
    </row>
    <row r="24" spans="1:15" ht="34.9" customHeight="1" thickBot="1" x14ac:dyDescent="0.25">
      <c r="A24" s="476" t="s">
        <v>1163</v>
      </c>
      <c r="B24" s="477"/>
      <c r="C24" s="477"/>
      <c r="D24" s="477"/>
      <c r="E24" s="477"/>
      <c r="F24" s="477"/>
      <c r="G24" s="477"/>
      <c r="H24" s="477"/>
      <c r="I24" s="477"/>
      <c r="J24" s="477"/>
    </row>
    <row r="25" spans="1:15" s="313" customFormat="1" ht="45" customHeight="1" thickBot="1" x14ac:dyDescent="0.25">
      <c r="A25" s="516" t="s">
        <v>919</v>
      </c>
      <c r="B25" s="473"/>
      <c r="C25" s="306" t="s">
        <v>879</v>
      </c>
      <c r="D25" s="472" t="s">
        <v>920</v>
      </c>
      <c r="E25" s="473"/>
      <c r="F25" s="307" t="s">
        <v>879</v>
      </c>
      <c r="G25" s="474" t="s">
        <v>1162</v>
      </c>
      <c r="H25" s="475"/>
      <c r="I25" s="473"/>
      <c r="J25" s="308" t="s">
        <v>879</v>
      </c>
    </row>
    <row r="26" spans="1:15" ht="16.350000000000001" customHeight="1" x14ac:dyDescent="0.2">
      <c r="A26" s="468" t="s">
        <v>905</v>
      </c>
      <c r="B26" s="469"/>
      <c r="C26" s="251">
        <f>SUM(Equipment!D38)</f>
        <v>0</v>
      </c>
      <c r="D26" s="468" t="s">
        <v>908</v>
      </c>
      <c r="E26" s="469"/>
      <c r="F26" s="252">
        <f>SUM('Cardiovascular-Thoracic'!D25)</f>
        <v>0</v>
      </c>
      <c r="G26" s="468" t="s">
        <v>914</v>
      </c>
      <c r="H26" s="469"/>
      <c r="I26" s="469"/>
      <c r="J26" s="250">
        <f>SUM('Ancillary Sets'!D18)</f>
        <v>0</v>
      </c>
      <c r="N26" s="368"/>
    </row>
    <row r="27" spans="1:15" ht="16.350000000000001" customHeight="1" x14ac:dyDescent="0.2">
      <c r="A27" s="431" t="s">
        <v>1126</v>
      </c>
      <c r="B27" s="427"/>
      <c r="C27" s="349">
        <f>SUM('Towers, Scopes, ETC'!B49)</f>
        <v>0</v>
      </c>
      <c r="D27" s="431" t="s">
        <v>909</v>
      </c>
      <c r="E27" s="427"/>
      <c r="F27" s="252">
        <f>SUM(Endoscopic!D72)</f>
        <v>0</v>
      </c>
      <c r="G27" s="431" t="s">
        <v>915</v>
      </c>
      <c r="H27" s="427"/>
      <c r="I27" s="427"/>
      <c r="J27" s="251"/>
    </row>
    <row r="28" spans="1:15" ht="16.350000000000001" customHeight="1" x14ac:dyDescent="0.2">
      <c r="A28" s="466" t="s">
        <v>906</v>
      </c>
      <c r="B28" s="427"/>
      <c r="C28" s="349">
        <f>SUM(CORE!D73)</f>
        <v>0</v>
      </c>
      <c r="D28" s="431" t="s">
        <v>910</v>
      </c>
      <c r="E28" s="427"/>
      <c r="F28" s="252">
        <f>SUM('Dental-CMF-ENT-Plastics Special'!D72)</f>
        <v>0</v>
      </c>
      <c r="G28" s="467" t="s">
        <v>1088</v>
      </c>
      <c r="H28" s="427"/>
      <c r="I28" s="427"/>
      <c r="J28" s="346">
        <f>SUM('Cleaning-Disposable-PPE Kits'!D65)</f>
        <v>0</v>
      </c>
    </row>
    <row r="29" spans="1:15" ht="16.350000000000001" customHeight="1" x14ac:dyDescent="0.2">
      <c r="A29" s="466" t="s">
        <v>907</v>
      </c>
      <c r="B29" s="427"/>
      <c r="C29" s="349">
        <f>SUM('System 5'!B71)</f>
        <v>0</v>
      </c>
      <c r="D29" s="431" t="s">
        <v>911</v>
      </c>
      <c r="E29" s="427"/>
      <c r="F29" s="252">
        <f>SUM('General Soft Tissue'!D293)</f>
        <v>0</v>
      </c>
      <c r="G29" s="467"/>
      <c r="H29" s="427"/>
      <c r="I29" s="427"/>
      <c r="J29" s="347"/>
    </row>
    <row r="30" spans="1:15" ht="16.350000000000001" customHeight="1" x14ac:dyDescent="0.2">
      <c r="A30" s="426"/>
      <c r="B30" s="427"/>
      <c r="C30" s="350"/>
      <c r="D30" s="431" t="s">
        <v>912</v>
      </c>
      <c r="E30" s="427"/>
      <c r="F30" s="252">
        <f>SUM('GYN-GU-Urology'!D18)</f>
        <v>0</v>
      </c>
      <c r="G30" s="498" t="s">
        <v>1164</v>
      </c>
      <c r="H30" s="499"/>
      <c r="I30" s="500"/>
      <c r="J30" s="347"/>
      <c r="M30" s="369"/>
      <c r="N30" s="369"/>
      <c r="O30" s="369"/>
    </row>
    <row r="31" spans="1:15" ht="16.350000000000001" customHeight="1" x14ac:dyDescent="0.2">
      <c r="A31" s="428"/>
      <c r="B31" s="427"/>
      <c r="C31" s="351"/>
      <c r="D31" s="431" t="s">
        <v>913</v>
      </c>
      <c r="E31" s="427"/>
      <c r="F31" s="249">
        <f>SUM('Ortho-Spine-Neuro-CMF'!D196)</f>
        <v>0</v>
      </c>
      <c r="G31" s="501"/>
      <c r="H31" s="502"/>
      <c r="I31" s="503"/>
      <c r="J31" s="309"/>
    </row>
    <row r="32" spans="1:15" ht="16.350000000000001" customHeight="1" thickBot="1" x14ac:dyDescent="0.25">
      <c r="A32" s="429"/>
      <c r="B32" s="430"/>
      <c r="C32" s="310"/>
      <c r="D32" s="424"/>
      <c r="E32" s="425"/>
      <c r="F32" s="348"/>
      <c r="G32" s="504"/>
      <c r="H32" s="505"/>
      <c r="I32" s="506"/>
      <c r="J32" s="310"/>
    </row>
    <row r="33" spans="5:5" ht="16.350000000000001" customHeight="1" x14ac:dyDescent="0.2"/>
    <row r="35" spans="5:5" x14ac:dyDescent="0.2">
      <c r="E35" s="368"/>
    </row>
  </sheetData>
  <mergeCells count="70">
    <mergeCell ref="G30:I32"/>
    <mergeCell ref="A1:J1"/>
    <mergeCell ref="G29:I29"/>
    <mergeCell ref="B17:D17"/>
    <mergeCell ref="B18:D18"/>
    <mergeCell ref="B19:D19"/>
    <mergeCell ref="B20:D20"/>
    <mergeCell ref="E17:J17"/>
    <mergeCell ref="A29:B29"/>
    <mergeCell ref="D27:E27"/>
    <mergeCell ref="D28:E28"/>
    <mergeCell ref="D29:E29"/>
    <mergeCell ref="B15:D15"/>
    <mergeCell ref="B16:D16"/>
    <mergeCell ref="E4:G4"/>
    <mergeCell ref="A25:B25"/>
    <mergeCell ref="C22:D22"/>
    <mergeCell ref="E7:G7"/>
    <mergeCell ref="D25:E25"/>
    <mergeCell ref="G25:I25"/>
    <mergeCell ref="A27:B27"/>
    <mergeCell ref="A24:J24"/>
    <mergeCell ref="E22:F22"/>
    <mergeCell ref="B14:D14"/>
    <mergeCell ref="E13:J13"/>
    <mergeCell ref="E14:J14"/>
    <mergeCell ref="B10:D10"/>
    <mergeCell ref="E20:J20"/>
    <mergeCell ref="B8:D8"/>
    <mergeCell ref="B9:D9"/>
    <mergeCell ref="E15:J15"/>
    <mergeCell ref="E16:J16"/>
    <mergeCell ref="A28:B28"/>
    <mergeCell ref="G27:I27"/>
    <mergeCell ref="G28:I28"/>
    <mergeCell ref="A26:B26"/>
    <mergeCell ref="D26:E26"/>
    <mergeCell ref="G26:I26"/>
    <mergeCell ref="A3:D3"/>
    <mergeCell ref="H4:J4"/>
    <mergeCell ref="H5:J5"/>
    <mergeCell ref="E3:J3"/>
    <mergeCell ref="B4:D4"/>
    <mergeCell ref="B5:D5"/>
    <mergeCell ref="E5:G5"/>
    <mergeCell ref="H8:J8"/>
    <mergeCell ref="H9:J9"/>
    <mergeCell ref="H10:J10"/>
    <mergeCell ref="H11:J11"/>
    <mergeCell ref="B6:D6"/>
    <mergeCell ref="B7:D7"/>
    <mergeCell ref="H6:J6"/>
    <mergeCell ref="H7:J7"/>
    <mergeCell ref="E6:G6"/>
    <mergeCell ref="A12:J12"/>
    <mergeCell ref="B11:D11"/>
    <mergeCell ref="B13:D13"/>
    <mergeCell ref="A2:J2"/>
    <mergeCell ref="D32:E32"/>
    <mergeCell ref="A30:B30"/>
    <mergeCell ref="A31:B31"/>
    <mergeCell ref="A32:B32"/>
    <mergeCell ref="D31:E31"/>
    <mergeCell ref="D30:E30"/>
    <mergeCell ref="E18:J18"/>
    <mergeCell ref="E19:J19"/>
    <mergeCell ref="E8:G8"/>
    <mergeCell ref="E9:G9"/>
    <mergeCell ref="E10:G10"/>
    <mergeCell ref="E11:G11"/>
  </mergeCells>
  <conditionalFormatting sqref="E19 E15:E16">
    <cfRule type="notContainsBlanks" dxfId="43" priority="6">
      <formula>LEN(TRIM(E15))&gt;0</formula>
    </cfRule>
  </conditionalFormatting>
  <hyperlinks>
    <hyperlink ref="A26" location="Equipment!A1" display="EQUIPMENT" xr:uid="{B24FA678-A8C5-4420-BFFB-A9BB3A683575}"/>
    <hyperlink ref="D26" location="'Cardiovascular-Thoracic'!A1" display="CARDIOVASCULAR - THORACIC" xr:uid="{1D68331F-1305-4EE8-8E25-16B38BB9CF3D}"/>
    <hyperlink ref="D27" location="Endoscopic!A1" display="ENDOSCOPIC" xr:uid="{E41782D3-02D4-4276-AFB3-2B2121BB6755}"/>
    <hyperlink ref="D28" location="'Dental-CMF-ENT-Plastics Special'!A1" display="DENTAL-CMF-PLASTICS" xr:uid="{77592C9E-5D81-4751-8FD2-561EBA0D2CBF}"/>
    <hyperlink ref="D29" location="'General Soft Tissue'!A1" display="GENERAL SOFT TISSUE" xr:uid="{57D60F55-AE92-4DA3-8856-12BC46E47EF3}"/>
    <hyperlink ref="D30" location="'GYN-GU-Urology'!A1" display="GYN-GU-UROLOGY" xr:uid="{7B80B03A-9953-4141-AA68-3106ADC915FA}"/>
    <hyperlink ref="D31" location="'Ortho-Spine-Neuro-CMF'!A1" display="ORTHO-SPINE-NEURO-CMF" xr:uid="{B2D847BC-3351-4007-B761-08BDE18D0A0D}"/>
    <hyperlink ref="G26" location="'Ancillary Sets'!A1" display="ANCILLARY SETS" xr:uid="{43F442FC-3C35-473B-A84A-C53677E2B35C}"/>
    <hyperlink ref="A29" location="'System 5'!A1" display="SYSTEM 5" xr:uid="{51B13E1A-EAAE-4207-9A7A-6B6610558BBD}"/>
    <hyperlink ref="A28" location="CORE!A1" display="CORE" xr:uid="{FA80E26A-86A8-4B08-81AF-4AB000ABE261}"/>
    <hyperlink ref="A27" location="'Towers, Scopes, ETC'!A1" display="TOWERS, SCOPES, ETC" xr:uid="{1EC75E96-F2B7-45B6-9067-9E34EAF39B45}"/>
    <hyperlink ref="G27" location="'Set Details'!A1" display="SET DISCRIPTIONS" xr:uid="{87FBE607-EF60-4EEB-8D6E-F3AEA584D6DB}"/>
    <hyperlink ref="G28" location="'Cleaning-Disposable-PPE Kits'!A1" display="CLEANING-DISPOSABLE-PPE KITS" xr:uid="{B5B99612-6AC7-4F41-84FD-34DC7E66ECE0}"/>
    <hyperlink ref="A2:J2" r:id="rId1" display="Send Completed Form to Quotes@MEDSourceRental.com" xr:uid="{3B14E8CE-BC45-4C4C-8735-BA3250D65B70}"/>
  </hyperlinks>
  <pageMargins left="0.2" right="0.2" top="0.5" bottom="0.5" header="0.3" footer="0.3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Fill="0" autoPict="0" macro="[0]!RunFind">
                <anchor moveWithCells="1" sizeWithCells="1">
                  <from>
                    <xdr:col>4</xdr:col>
                    <xdr:colOff>19050</xdr:colOff>
                    <xdr:row>21</xdr:row>
                    <xdr:rowOff>19050</xdr:rowOff>
                  </from>
                  <to>
                    <xdr:col>5</xdr:col>
                    <xdr:colOff>371475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E4CA-246F-44B7-9DEE-C1F28DA476E8}">
  <sheetPr codeName="Sheet10">
    <tabColor theme="3" tint="0.79998168889431442"/>
  </sheetPr>
  <dimension ref="A1:E18"/>
  <sheetViews>
    <sheetView zoomScale="119" zoomScaleNormal="119" workbookViewId="0">
      <selection activeCell="I14" sqref="I14"/>
    </sheetView>
  </sheetViews>
  <sheetFormatPr defaultColWidth="9.140625" defaultRowHeight="12.75" x14ac:dyDescent="0.2"/>
  <cols>
    <col min="1" max="1" width="35.5703125" style="1" customWidth="1"/>
    <col min="2" max="2" width="11.85546875" style="1" customWidth="1"/>
    <col min="3" max="3" width="8.5703125" style="1" hidden="1" customWidth="1"/>
    <col min="4" max="4" width="9.85546875" style="205" bestFit="1" customWidth="1"/>
    <col min="5" max="5" width="8.5703125" style="205" bestFit="1" customWidth="1"/>
    <col min="6" max="16384" width="9.140625" style="1"/>
  </cols>
  <sheetData>
    <row r="1" spans="1:5" ht="16.5" thickBot="1" x14ac:dyDescent="0.25">
      <c r="A1" s="543" t="s">
        <v>1131</v>
      </c>
      <c r="B1" s="544"/>
      <c r="C1" s="544"/>
      <c r="D1" s="544"/>
      <c r="E1" s="545"/>
    </row>
    <row r="2" spans="1:5" s="10" customFormat="1" ht="35.1" customHeight="1" thickBot="1" x14ac:dyDescent="0.25">
      <c r="A2" s="546" t="s">
        <v>1120</v>
      </c>
      <c r="B2" s="547"/>
      <c r="C2" s="547"/>
      <c r="D2" s="547"/>
      <c r="E2" s="548"/>
    </row>
    <row r="3" spans="1:5" s="11" customFormat="1" ht="22.35" customHeight="1" thickBot="1" x14ac:dyDescent="0.3">
      <c r="A3" s="531" t="s">
        <v>835</v>
      </c>
      <c r="B3" s="532"/>
      <c r="C3" s="132"/>
      <c r="D3" s="224"/>
      <c r="E3" s="223"/>
    </row>
    <row r="4" spans="1:5" s="11" customFormat="1" ht="30" customHeight="1" x14ac:dyDescent="0.25">
      <c r="A4" s="137" t="s">
        <v>1</v>
      </c>
      <c r="B4" s="137" t="s">
        <v>0</v>
      </c>
      <c r="C4" s="133" t="s">
        <v>5</v>
      </c>
      <c r="D4" s="203" t="s">
        <v>1100</v>
      </c>
      <c r="E4" s="217" t="s">
        <v>1099</v>
      </c>
    </row>
    <row r="5" spans="1:5" s="7" customFormat="1" x14ac:dyDescent="0.2">
      <c r="A5" s="126" t="s">
        <v>126</v>
      </c>
      <c r="B5" s="20" t="s">
        <v>15</v>
      </c>
      <c r="C5" s="20">
        <v>4</v>
      </c>
      <c r="D5" s="357"/>
      <c r="E5" s="219"/>
    </row>
    <row r="6" spans="1:5" s="7" customFormat="1" x14ac:dyDescent="0.2">
      <c r="A6" s="118" t="s">
        <v>124</v>
      </c>
      <c r="B6" s="21" t="s">
        <v>15</v>
      </c>
      <c r="C6" s="21">
        <v>1</v>
      </c>
      <c r="D6" s="356"/>
      <c r="E6" s="218"/>
    </row>
    <row r="7" spans="1:5" s="7" customFormat="1" x14ac:dyDescent="0.2">
      <c r="A7" s="118" t="s">
        <v>125</v>
      </c>
      <c r="B7" s="21" t="s">
        <v>15</v>
      </c>
      <c r="C7" s="21">
        <v>4</v>
      </c>
      <c r="D7" s="356"/>
      <c r="E7" s="218"/>
    </row>
    <row r="8" spans="1:5" s="7" customFormat="1" x14ac:dyDescent="0.2">
      <c r="A8" s="110" t="s">
        <v>266</v>
      </c>
      <c r="B8" s="6" t="s">
        <v>13</v>
      </c>
      <c r="C8" s="6">
        <v>1</v>
      </c>
      <c r="D8" s="356"/>
      <c r="E8" s="218"/>
    </row>
    <row r="9" spans="1:5" s="7" customFormat="1" x14ac:dyDescent="0.2">
      <c r="A9" s="118" t="s">
        <v>385</v>
      </c>
      <c r="B9" s="21" t="s">
        <v>15</v>
      </c>
      <c r="C9" s="21">
        <v>4</v>
      </c>
      <c r="D9" s="356"/>
      <c r="E9" s="218"/>
    </row>
    <row r="10" spans="1:5" s="7" customFormat="1" x14ac:dyDescent="0.2">
      <c r="A10" s="118" t="s">
        <v>139</v>
      </c>
      <c r="B10" s="21" t="s">
        <v>13</v>
      </c>
      <c r="C10" s="21">
        <v>9</v>
      </c>
      <c r="D10" s="356"/>
      <c r="E10" s="218"/>
    </row>
    <row r="11" spans="1:5" s="7" customFormat="1" x14ac:dyDescent="0.2">
      <c r="A11" s="118" t="s">
        <v>348</v>
      </c>
      <c r="B11" s="21" t="s">
        <v>13</v>
      </c>
      <c r="C11" s="21">
        <v>2</v>
      </c>
      <c r="D11" s="356"/>
      <c r="E11" s="218"/>
    </row>
    <row r="12" spans="1:5" s="7" customFormat="1" x14ac:dyDescent="0.2">
      <c r="A12" s="120" t="s">
        <v>293</v>
      </c>
      <c r="B12" s="14" t="s">
        <v>12</v>
      </c>
      <c r="C12" s="14">
        <v>2</v>
      </c>
      <c r="D12" s="356"/>
      <c r="E12" s="221"/>
    </row>
    <row r="13" spans="1:5" s="7" customFormat="1" x14ac:dyDescent="0.2">
      <c r="A13" s="124" t="s">
        <v>374</v>
      </c>
      <c r="B13" s="22" t="s">
        <v>18</v>
      </c>
      <c r="C13" s="22">
        <v>5</v>
      </c>
      <c r="D13" s="356"/>
      <c r="E13" s="221"/>
    </row>
    <row r="14" spans="1:5" s="7" customFormat="1" x14ac:dyDescent="0.2">
      <c r="A14" s="124" t="s">
        <v>386</v>
      </c>
      <c r="B14" s="22" t="s">
        <v>15</v>
      </c>
      <c r="C14" s="22">
        <v>3</v>
      </c>
      <c r="D14" s="360"/>
      <c r="E14" s="221"/>
    </row>
    <row r="15" spans="1:5" s="7" customFormat="1" ht="13.35" customHeight="1" x14ac:dyDescent="0.2">
      <c r="A15" s="118" t="s">
        <v>207</v>
      </c>
      <c r="B15" s="21" t="s">
        <v>15</v>
      </c>
      <c r="C15" s="21">
        <v>6</v>
      </c>
      <c r="D15" s="356"/>
      <c r="E15" s="218"/>
    </row>
    <row r="16" spans="1:5" s="7" customFormat="1" x14ac:dyDescent="0.2">
      <c r="A16" s="110" t="s">
        <v>84</v>
      </c>
      <c r="B16" s="6" t="s">
        <v>15</v>
      </c>
      <c r="C16" s="6">
        <v>1</v>
      </c>
      <c r="D16" s="356"/>
      <c r="E16" s="218"/>
    </row>
    <row r="17" spans="1:5" s="7" customFormat="1" ht="13.5" thickBot="1" x14ac:dyDescent="0.25">
      <c r="A17" s="111"/>
      <c r="B17" s="14"/>
      <c r="C17" s="14"/>
      <c r="D17" s="197"/>
      <c r="E17" s="221"/>
    </row>
    <row r="18" spans="1:5" s="7" customFormat="1" ht="26.85" customHeight="1" thickBot="1" x14ac:dyDescent="0.25">
      <c r="A18" s="212" t="s">
        <v>1098</v>
      </c>
      <c r="B18" s="9"/>
      <c r="C18" s="9"/>
      <c r="D18" s="207">
        <f>SUM(D5:D17)</f>
        <v>0</v>
      </c>
      <c r="E18" s="222" t="s">
        <v>27</v>
      </c>
    </row>
  </sheetData>
  <sheetProtection algorithmName="SHA-512" hashValue="toGUWWH9Lsl8/OjiA5mBNYAGeUJQqOBI0LUSHuJB4K1h6FXf+v191e/6olEcgCB4u/ZlNiMho9woBDgCqLNnAg==" saltValue="sCO2fv11Xlv+DQzkliRIAw==" spinCount="100000" sheet="1" objects="1" scenarios="1"/>
  <mergeCells count="3">
    <mergeCell ref="A2:E2"/>
    <mergeCell ref="A3:B3"/>
    <mergeCell ref="A1:E1"/>
  </mergeCells>
  <conditionalFormatting sqref="A3 C3 A5:E17">
    <cfRule type="expression" dxfId="19" priority="2">
      <formula>NOT(ISBLANK($D3))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B43A4-E294-470A-BE84-881CDB971A2E}">
  <sheetPr codeName="Sheet11">
    <tabColor theme="3" tint="0.79998168889431442"/>
  </sheetPr>
  <dimension ref="A1:F196"/>
  <sheetViews>
    <sheetView zoomScale="115" zoomScaleNormal="115" workbookViewId="0">
      <selection activeCell="A2" sqref="A2:E2"/>
    </sheetView>
  </sheetViews>
  <sheetFormatPr defaultColWidth="9.140625" defaultRowHeight="12.75" x14ac:dyDescent="0.2"/>
  <cols>
    <col min="1" max="1" width="35.5703125" style="1" customWidth="1"/>
    <col min="2" max="2" width="11.85546875" style="1" customWidth="1"/>
    <col min="3" max="3" width="8.5703125" style="1" hidden="1" customWidth="1"/>
    <col min="4" max="4" width="9.85546875" style="205" bestFit="1" customWidth="1"/>
    <col min="5" max="5" width="8.5703125" style="204" bestFit="1" customWidth="1"/>
    <col min="6" max="16384" width="9.140625" style="1"/>
  </cols>
  <sheetData>
    <row r="1" spans="1:5" ht="16.5" thickBot="1" x14ac:dyDescent="0.25">
      <c r="A1" s="543" t="s">
        <v>1132</v>
      </c>
      <c r="B1" s="544"/>
      <c r="C1" s="544"/>
      <c r="D1" s="544"/>
      <c r="E1" s="545"/>
    </row>
    <row r="2" spans="1:5" s="10" customFormat="1" ht="30" customHeight="1" thickBot="1" x14ac:dyDescent="0.25">
      <c r="A2" s="546" t="s">
        <v>1120</v>
      </c>
      <c r="B2" s="547"/>
      <c r="C2" s="547"/>
      <c r="D2" s="547"/>
      <c r="E2" s="548"/>
    </row>
    <row r="3" spans="1:5" s="11" customFormat="1" ht="18" customHeight="1" thickBot="1" x14ac:dyDescent="0.3">
      <c r="A3" s="531" t="s">
        <v>418</v>
      </c>
      <c r="B3" s="532"/>
      <c r="C3" s="132"/>
      <c r="D3" s="224"/>
      <c r="E3" s="230"/>
    </row>
    <row r="4" spans="1:5" s="11" customFormat="1" ht="28.15" customHeight="1" x14ac:dyDescent="0.25">
      <c r="A4" s="137" t="s">
        <v>1</v>
      </c>
      <c r="B4" s="137" t="s">
        <v>0</v>
      </c>
      <c r="C4" s="133" t="s">
        <v>5</v>
      </c>
      <c r="D4" s="203" t="s">
        <v>1100</v>
      </c>
      <c r="E4" s="217" t="s">
        <v>1099</v>
      </c>
    </row>
    <row r="5" spans="1:5" s="7" customFormat="1" ht="14.1" customHeight="1" thickBot="1" x14ac:dyDescent="0.25">
      <c r="A5" s="288" t="s">
        <v>419</v>
      </c>
      <c r="B5" s="294"/>
      <c r="C5" s="294"/>
      <c r="D5" s="295"/>
      <c r="E5" s="296"/>
    </row>
    <row r="6" spans="1:5" s="7" customFormat="1" x14ac:dyDescent="0.2">
      <c r="A6" s="110" t="s">
        <v>553</v>
      </c>
      <c r="B6" s="6" t="s">
        <v>162</v>
      </c>
      <c r="C6" s="6">
        <v>16</v>
      </c>
      <c r="D6" s="356"/>
      <c r="E6" s="218"/>
    </row>
    <row r="7" spans="1:5" s="7" customFormat="1" x14ac:dyDescent="0.2">
      <c r="A7" s="110" t="s">
        <v>123</v>
      </c>
      <c r="B7" s="6" t="s">
        <v>4</v>
      </c>
      <c r="C7" s="6">
        <v>22</v>
      </c>
      <c r="D7" s="356"/>
      <c r="E7" s="218"/>
    </row>
    <row r="8" spans="1:5" s="7" customFormat="1" x14ac:dyDescent="0.2">
      <c r="A8" s="110" t="s">
        <v>420</v>
      </c>
      <c r="B8" s="6" t="s">
        <v>16</v>
      </c>
      <c r="C8" s="6">
        <v>24</v>
      </c>
      <c r="D8" s="356"/>
      <c r="E8" s="218"/>
    </row>
    <row r="9" spans="1:5" s="7" customFormat="1" x14ac:dyDescent="0.2">
      <c r="A9" s="110" t="s">
        <v>624</v>
      </c>
      <c r="B9" s="6" t="s">
        <v>14</v>
      </c>
      <c r="C9" s="6">
        <v>6</v>
      </c>
      <c r="D9" s="356"/>
      <c r="E9" s="218"/>
    </row>
    <row r="10" spans="1:5" s="7" customFormat="1" x14ac:dyDescent="0.2">
      <c r="A10" s="110" t="s">
        <v>195</v>
      </c>
      <c r="B10" s="6" t="s">
        <v>199</v>
      </c>
      <c r="C10" s="6">
        <v>3</v>
      </c>
      <c r="D10" s="356"/>
      <c r="E10" s="218"/>
    </row>
    <row r="11" spans="1:5" s="7" customFormat="1" ht="13.35" customHeight="1" x14ac:dyDescent="0.2">
      <c r="A11" s="110" t="s">
        <v>240</v>
      </c>
      <c r="B11" s="6" t="s">
        <v>10</v>
      </c>
      <c r="C11" s="6">
        <v>10</v>
      </c>
      <c r="D11" s="356"/>
      <c r="E11" s="218"/>
    </row>
    <row r="12" spans="1:5" s="7" customFormat="1" ht="13.5" thickBot="1" x14ac:dyDescent="0.25">
      <c r="A12" s="110" t="s">
        <v>99</v>
      </c>
      <c r="B12" s="6" t="s">
        <v>22</v>
      </c>
      <c r="C12" s="6">
        <v>20</v>
      </c>
      <c r="D12" s="356"/>
      <c r="E12" s="218"/>
    </row>
    <row r="13" spans="1:5" s="7" customFormat="1" ht="13.5" thickBot="1" x14ac:dyDescent="0.25">
      <c r="A13" s="297" t="s">
        <v>740</v>
      </c>
      <c r="B13" s="286"/>
      <c r="C13" s="286"/>
      <c r="D13" s="286"/>
      <c r="E13" s="287"/>
    </row>
    <row r="14" spans="1:5" s="7" customFormat="1" ht="13.35" customHeight="1" x14ac:dyDescent="0.2">
      <c r="A14" s="118" t="s">
        <v>745</v>
      </c>
      <c r="B14" s="21" t="s">
        <v>15</v>
      </c>
      <c r="C14" s="21">
        <v>1</v>
      </c>
      <c r="D14" s="356"/>
      <c r="E14" s="218"/>
    </row>
    <row r="15" spans="1:5" s="7" customFormat="1" x14ac:dyDescent="0.2">
      <c r="A15" s="118" t="s">
        <v>127</v>
      </c>
      <c r="B15" s="21" t="s">
        <v>224</v>
      </c>
      <c r="C15" s="21">
        <v>10</v>
      </c>
      <c r="D15" s="356"/>
      <c r="E15" s="218"/>
    </row>
    <row r="16" spans="1:5" s="7" customFormat="1" x14ac:dyDescent="0.2">
      <c r="A16" s="118" t="s">
        <v>244</v>
      </c>
      <c r="B16" s="21" t="s">
        <v>21</v>
      </c>
      <c r="C16" s="21">
        <v>16</v>
      </c>
      <c r="D16" s="356"/>
      <c r="E16" s="218"/>
    </row>
    <row r="17" spans="1:5" s="7" customFormat="1" x14ac:dyDescent="0.2">
      <c r="A17" s="118" t="s">
        <v>243</v>
      </c>
      <c r="B17" s="21" t="s">
        <v>22</v>
      </c>
      <c r="C17" s="21">
        <v>8</v>
      </c>
      <c r="D17" s="356"/>
      <c r="E17" s="218"/>
    </row>
    <row r="18" spans="1:5" s="7" customFormat="1" ht="13.5" thickBot="1" x14ac:dyDescent="0.25">
      <c r="A18" s="118" t="s">
        <v>128</v>
      </c>
      <c r="B18" s="21" t="s">
        <v>15</v>
      </c>
      <c r="C18" s="21">
        <v>2</v>
      </c>
      <c r="D18" s="356"/>
      <c r="E18" s="218"/>
    </row>
    <row r="19" spans="1:5" s="7" customFormat="1" ht="14.1" customHeight="1" thickBot="1" x14ac:dyDescent="0.25">
      <c r="A19" s="297" t="s">
        <v>421</v>
      </c>
      <c r="B19" s="286"/>
      <c r="C19" s="286"/>
      <c r="D19" s="286"/>
      <c r="E19" s="287"/>
    </row>
    <row r="20" spans="1:5" s="7" customFormat="1" x14ac:dyDescent="0.2">
      <c r="A20" s="118" t="s">
        <v>349</v>
      </c>
      <c r="B20" s="21" t="s">
        <v>21</v>
      </c>
      <c r="C20" s="21">
        <v>2</v>
      </c>
      <c r="D20" s="356"/>
      <c r="E20" s="218"/>
    </row>
    <row r="21" spans="1:5" s="7" customFormat="1" x14ac:dyDescent="0.2">
      <c r="A21" s="118" t="s">
        <v>733</v>
      </c>
      <c r="B21" s="21" t="s">
        <v>734</v>
      </c>
      <c r="C21" s="21">
        <v>2</v>
      </c>
      <c r="D21" s="356"/>
      <c r="E21" s="218"/>
    </row>
    <row r="22" spans="1:5" s="7" customFormat="1" x14ac:dyDescent="0.2">
      <c r="A22" s="118" t="s">
        <v>436</v>
      </c>
      <c r="B22" s="21" t="s">
        <v>692</v>
      </c>
      <c r="C22" s="21">
        <v>10</v>
      </c>
      <c r="D22" s="356"/>
      <c r="E22" s="218"/>
    </row>
    <row r="23" spans="1:5" s="7" customFormat="1" x14ac:dyDescent="0.2">
      <c r="A23" s="118" t="s">
        <v>451</v>
      </c>
      <c r="B23" s="21" t="s">
        <v>3</v>
      </c>
      <c r="C23" s="21">
        <v>2</v>
      </c>
      <c r="D23" s="356"/>
      <c r="E23" s="218"/>
    </row>
    <row r="24" spans="1:5" s="7" customFormat="1" x14ac:dyDescent="0.2">
      <c r="A24" s="118" t="s">
        <v>437</v>
      </c>
      <c r="B24" s="21" t="s">
        <v>390</v>
      </c>
      <c r="C24" s="21">
        <v>7</v>
      </c>
      <c r="D24" s="356"/>
      <c r="E24" s="218"/>
    </row>
    <row r="25" spans="1:5" s="7" customFormat="1" x14ac:dyDescent="0.2">
      <c r="A25" s="118" t="s">
        <v>343</v>
      </c>
      <c r="B25" s="21" t="s">
        <v>344</v>
      </c>
      <c r="C25" s="21">
        <v>2</v>
      </c>
      <c r="D25" s="356"/>
      <c r="E25" s="218"/>
    </row>
    <row r="26" spans="1:5" s="7" customFormat="1" x14ac:dyDescent="0.2">
      <c r="A26" s="118" t="s">
        <v>345</v>
      </c>
      <c r="B26" s="21" t="s">
        <v>3</v>
      </c>
      <c r="C26" s="21">
        <v>3</v>
      </c>
      <c r="D26" s="356"/>
      <c r="E26" s="218"/>
    </row>
    <row r="27" spans="1:5" s="7" customFormat="1" x14ac:dyDescent="0.2">
      <c r="A27" s="118" t="s">
        <v>346</v>
      </c>
      <c r="B27" s="21" t="s">
        <v>3</v>
      </c>
      <c r="C27" s="21">
        <v>6</v>
      </c>
      <c r="D27" s="356"/>
      <c r="E27" s="218"/>
    </row>
    <row r="28" spans="1:5" s="7" customFormat="1" x14ac:dyDescent="0.2">
      <c r="A28" s="112" t="s">
        <v>217</v>
      </c>
      <c r="B28" s="8" t="s">
        <v>15</v>
      </c>
      <c r="C28" s="8">
        <v>3</v>
      </c>
      <c r="D28" s="357"/>
      <c r="E28" s="219"/>
    </row>
    <row r="29" spans="1:5" s="7" customFormat="1" x14ac:dyDescent="0.2">
      <c r="A29" s="119" t="s">
        <v>575</v>
      </c>
      <c r="B29" s="21" t="s">
        <v>15</v>
      </c>
      <c r="C29" s="21">
        <v>2</v>
      </c>
      <c r="D29" s="356"/>
      <c r="E29" s="218"/>
    </row>
    <row r="30" spans="1:5" s="7" customFormat="1" ht="13.5" thickBot="1" x14ac:dyDescent="0.25">
      <c r="A30" s="110" t="s">
        <v>200</v>
      </c>
      <c r="B30" s="6" t="s">
        <v>15</v>
      </c>
      <c r="C30" s="6">
        <v>9</v>
      </c>
      <c r="D30" s="356"/>
      <c r="E30" s="218"/>
    </row>
    <row r="31" spans="1:5" s="7" customFormat="1" ht="13.5" thickBot="1" x14ac:dyDescent="0.25">
      <c r="A31" s="298" t="s">
        <v>69</v>
      </c>
      <c r="B31" s="283"/>
      <c r="C31" s="283"/>
      <c r="D31" s="284"/>
      <c r="E31" s="285"/>
    </row>
    <row r="32" spans="1:5" s="7" customFormat="1" x14ac:dyDescent="0.2">
      <c r="A32" s="130" t="s">
        <v>621</v>
      </c>
      <c r="B32" s="20" t="s">
        <v>172</v>
      </c>
      <c r="C32" s="17">
        <v>1</v>
      </c>
      <c r="D32" s="361"/>
      <c r="E32" s="229"/>
    </row>
    <row r="33" spans="1:5" s="7" customFormat="1" ht="13.35" customHeight="1" x14ac:dyDescent="0.2">
      <c r="A33" s="126" t="s">
        <v>88</v>
      </c>
      <c r="B33" s="20" t="s">
        <v>413</v>
      </c>
      <c r="C33" s="20">
        <v>12</v>
      </c>
      <c r="D33" s="357"/>
      <c r="E33" s="219"/>
    </row>
    <row r="34" spans="1:5" s="7" customFormat="1" x14ac:dyDescent="0.2">
      <c r="A34" s="118" t="s">
        <v>212</v>
      </c>
      <c r="B34" s="21" t="s">
        <v>413</v>
      </c>
      <c r="C34" s="21">
        <v>19</v>
      </c>
      <c r="D34" s="356"/>
      <c r="E34" s="218"/>
    </row>
    <row r="35" spans="1:5" s="7" customFormat="1" x14ac:dyDescent="0.2">
      <c r="A35" s="118" t="s">
        <v>108</v>
      </c>
      <c r="B35" s="21" t="s">
        <v>172</v>
      </c>
      <c r="C35" s="21">
        <v>5</v>
      </c>
      <c r="D35" s="356"/>
      <c r="E35" s="218"/>
    </row>
    <row r="36" spans="1:5" s="7" customFormat="1" x14ac:dyDescent="0.2">
      <c r="A36" s="118" t="s">
        <v>295</v>
      </c>
      <c r="B36" s="21" t="s">
        <v>414</v>
      </c>
      <c r="C36" s="21">
        <v>12</v>
      </c>
      <c r="D36" s="356"/>
      <c r="E36" s="218"/>
    </row>
    <row r="37" spans="1:5" s="7" customFormat="1" x14ac:dyDescent="0.2">
      <c r="A37" s="118" t="s">
        <v>296</v>
      </c>
      <c r="B37" s="21" t="s">
        <v>414</v>
      </c>
      <c r="C37" s="21">
        <v>14</v>
      </c>
      <c r="D37" s="356"/>
      <c r="E37" s="218"/>
    </row>
    <row r="38" spans="1:5" s="7" customFormat="1" x14ac:dyDescent="0.2">
      <c r="A38" s="118" t="s">
        <v>95</v>
      </c>
      <c r="B38" s="21" t="s">
        <v>413</v>
      </c>
      <c r="C38" s="21">
        <v>39</v>
      </c>
      <c r="D38" s="356"/>
      <c r="E38" s="218"/>
    </row>
    <row r="39" spans="1:5" s="7" customFormat="1" x14ac:dyDescent="0.2">
      <c r="A39" s="118" t="s">
        <v>297</v>
      </c>
      <c r="B39" s="21" t="s">
        <v>118</v>
      </c>
      <c r="C39" s="21">
        <v>3</v>
      </c>
      <c r="D39" s="356"/>
      <c r="E39" s="218"/>
    </row>
    <row r="40" spans="1:5" s="7" customFormat="1" x14ac:dyDescent="0.2">
      <c r="A40" s="118" t="s">
        <v>96</v>
      </c>
      <c r="B40" s="21" t="s">
        <v>294</v>
      </c>
      <c r="C40" s="21">
        <v>20</v>
      </c>
      <c r="D40" s="356"/>
      <c r="E40" s="218"/>
    </row>
    <row r="41" spans="1:5" s="7" customFormat="1" x14ac:dyDescent="0.2">
      <c r="A41" s="118" t="s">
        <v>117</v>
      </c>
      <c r="B41" s="21" t="s">
        <v>220</v>
      </c>
      <c r="C41" s="21">
        <v>20</v>
      </c>
      <c r="D41" s="356"/>
      <c r="E41" s="218"/>
    </row>
    <row r="42" spans="1:5" s="10" customFormat="1" x14ac:dyDescent="0.2">
      <c r="A42" s="118" t="s">
        <v>298</v>
      </c>
      <c r="B42" s="21" t="s">
        <v>172</v>
      </c>
      <c r="C42" s="21">
        <v>6</v>
      </c>
      <c r="D42" s="356"/>
      <c r="E42" s="218"/>
    </row>
    <row r="43" spans="1:5" s="10" customFormat="1" x14ac:dyDescent="0.2">
      <c r="A43" s="118" t="s">
        <v>622</v>
      </c>
      <c r="B43" s="21" t="s">
        <v>172</v>
      </c>
      <c r="C43" s="21">
        <v>1</v>
      </c>
      <c r="D43" s="356"/>
      <c r="E43" s="218"/>
    </row>
    <row r="44" spans="1:5" s="7" customFormat="1" x14ac:dyDescent="0.2">
      <c r="A44" s="118" t="s">
        <v>85</v>
      </c>
      <c r="B44" s="21" t="s">
        <v>172</v>
      </c>
      <c r="C44" s="21">
        <v>4</v>
      </c>
      <c r="D44" s="356"/>
      <c r="E44" s="218"/>
    </row>
    <row r="45" spans="1:5" s="7" customFormat="1" x14ac:dyDescent="0.2">
      <c r="A45" s="118" t="s">
        <v>102</v>
      </c>
      <c r="B45" s="21" t="s">
        <v>172</v>
      </c>
      <c r="C45" s="21">
        <v>9</v>
      </c>
      <c r="D45" s="356"/>
      <c r="E45" s="218"/>
    </row>
    <row r="46" spans="1:5" s="7" customFormat="1" x14ac:dyDescent="0.2">
      <c r="A46" s="118" t="s">
        <v>94</v>
      </c>
      <c r="B46" s="21" t="s">
        <v>172</v>
      </c>
      <c r="C46" s="21">
        <v>13</v>
      </c>
      <c r="D46" s="356"/>
      <c r="E46" s="218"/>
    </row>
    <row r="47" spans="1:5" s="7" customFormat="1" x14ac:dyDescent="0.2">
      <c r="A47" s="118" t="s">
        <v>299</v>
      </c>
      <c r="B47" s="21" t="s">
        <v>3</v>
      </c>
      <c r="C47" s="21">
        <v>9</v>
      </c>
      <c r="D47" s="356"/>
      <c r="E47" s="218"/>
    </row>
    <row r="48" spans="1:5" s="7" customFormat="1" x14ac:dyDescent="0.2">
      <c r="A48" s="118" t="s">
        <v>300</v>
      </c>
      <c r="B48" s="21" t="s">
        <v>286</v>
      </c>
      <c r="C48" s="21">
        <v>14</v>
      </c>
      <c r="D48" s="356"/>
      <c r="E48" s="218"/>
    </row>
    <row r="49" spans="1:5" s="7" customFormat="1" x14ac:dyDescent="0.2">
      <c r="A49" s="118" t="s">
        <v>301</v>
      </c>
      <c r="B49" s="21" t="s">
        <v>286</v>
      </c>
      <c r="C49" s="21">
        <v>7</v>
      </c>
      <c r="D49" s="356"/>
      <c r="E49" s="218"/>
    </row>
    <row r="50" spans="1:5" s="7" customFormat="1" ht="13.35" customHeight="1" x14ac:dyDescent="0.2">
      <c r="A50" s="118" t="s">
        <v>302</v>
      </c>
      <c r="B50" s="21" t="s">
        <v>3</v>
      </c>
      <c r="C50" s="21">
        <v>13</v>
      </c>
      <c r="D50" s="356"/>
      <c r="E50" s="218"/>
    </row>
    <row r="51" spans="1:5" s="7" customFormat="1" x14ac:dyDescent="0.2">
      <c r="A51" s="118" t="s">
        <v>97</v>
      </c>
      <c r="B51" s="21" t="s">
        <v>3</v>
      </c>
      <c r="C51" s="21">
        <v>5</v>
      </c>
      <c r="D51" s="356"/>
      <c r="E51" s="218"/>
    </row>
    <row r="52" spans="1:5" s="7" customFormat="1" x14ac:dyDescent="0.2">
      <c r="A52" s="118" t="s">
        <v>303</v>
      </c>
      <c r="B52" s="21" t="s">
        <v>3</v>
      </c>
      <c r="C52" s="21">
        <v>6</v>
      </c>
      <c r="D52" s="356"/>
      <c r="E52" s="218"/>
    </row>
    <row r="53" spans="1:5" s="7" customFormat="1" x14ac:dyDescent="0.2">
      <c r="A53" s="118" t="s">
        <v>304</v>
      </c>
      <c r="B53" s="21" t="s">
        <v>3</v>
      </c>
      <c r="C53" s="21">
        <v>6</v>
      </c>
      <c r="D53" s="356"/>
      <c r="E53" s="218"/>
    </row>
    <row r="54" spans="1:5" s="7" customFormat="1" ht="13.5" thickBot="1" x14ac:dyDescent="0.25">
      <c r="A54" s="118" t="s">
        <v>81</v>
      </c>
      <c r="B54" s="21" t="s">
        <v>286</v>
      </c>
      <c r="C54" s="21">
        <v>7</v>
      </c>
      <c r="D54" s="356"/>
      <c r="E54" s="218"/>
    </row>
    <row r="55" spans="1:5" s="7" customFormat="1" ht="13.5" thickBot="1" x14ac:dyDescent="0.25">
      <c r="A55" s="298" t="s">
        <v>1134</v>
      </c>
      <c r="B55" s="283"/>
      <c r="C55" s="283"/>
      <c r="D55" s="284"/>
      <c r="E55" s="285"/>
    </row>
    <row r="56" spans="1:5" s="7" customFormat="1" x14ac:dyDescent="0.2">
      <c r="A56" s="118" t="s">
        <v>405</v>
      </c>
      <c r="B56" s="21" t="s">
        <v>10</v>
      </c>
      <c r="C56" s="21">
        <v>9</v>
      </c>
      <c r="D56" s="356"/>
      <c r="E56" s="218"/>
    </row>
    <row r="57" spans="1:5" s="7" customFormat="1" ht="13.5" thickBot="1" x14ac:dyDescent="0.25">
      <c r="A57" s="124" t="s">
        <v>241</v>
      </c>
      <c r="B57" s="22" t="s">
        <v>16</v>
      </c>
      <c r="C57" s="21">
        <v>3</v>
      </c>
      <c r="D57" s="356"/>
      <c r="E57" s="221"/>
    </row>
    <row r="58" spans="1:5" s="7" customFormat="1" ht="13.5" thickBot="1" x14ac:dyDescent="0.25">
      <c r="A58" s="282" t="s">
        <v>70</v>
      </c>
      <c r="B58" s="283"/>
      <c r="C58" s="283"/>
      <c r="D58" s="284"/>
      <c r="E58" s="285"/>
    </row>
    <row r="59" spans="1:5" s="7" customFormat="1" x14ac:dyDescent="0.2">
      <c r="A59" s="126" t="s">
        <v>353</v>
      </c>
      <c r="B59" s="20" t="s">
        <v>10</v>
      </c>
      <c r="C59" s="20">
        <v>1</v>
      </c>
      <c r="D59" s="357"/>
      <c r="E59" s="219"/>
    </row>
    <row r="60" spans="1:5" s="7" customFormat="1" x14ac:dyDescent="0.2">
      <c r="A60" s="118" t="s">
        <v>765</v>
      </c>
      <c r="B60" s="21" t="s">
        <v>10</v>
      </c>
      <c r="C60" s="21">
        <v>7</v>
      </c>
      <c r="D60" s="356"/>
      <c r="E60" s="218"/>
    </row>
    <row r="61" spans="1:5" s="7" customFormat="1" x14ac:dyDescent="0.2">
      <c r="A61" s="123" t="s">
        <v>354</v>
      </c>
      <c r="B61" s="20" t="s">
        <v>173</v>
      </c>
      <c r="C61" s="21">
        <v>16</v>
      </c>
      <c r="D61" s="356"/>
      <c r="E61" s="219"/>
    </row>
    <row r="62" spans="1:5" s="7" customFormat="1" x14ac:dyDescent="0.2">
      <c r="A62" s="124" t="s">
        <v>355</v>
      </c>
      <c r="B62" s="21" t="s">
        <v>415</v>
      </c>
      <c r="C62" s="21">
        <v>52</v>
      </c>
      <c r="D62" s="356"/>
      <c r="E62" s="218"/>
    </row>
    <row r="63" spans="1:5" s="7" customFormat="1" x14ac:dyDescent="0.2">
      <c r="A63" s="118" t="s">
        <v>356</v>
      </c>
      <c r="B63" s="21" t="s">
        <v>187</v>
      </c>
      <c r="C63" s="21">
        <v>23</v>
      </c>
      <c r="D63" s="356"/>
      <c r="E63" s="218"/>
    </row>
    <row r="64" spans="1:5" s="7" customFormat="1" ht="13.7" customHeight="1" x14ac:dyDescent="0.2">
      <c r="A64" s="118" t="s">
        <v>357</v>
      </c>
      <c r="B64" s="21" t="s">
        <v>442</v>
      </c>
      <c r="C64" s="21">
        <v>23</v>
      </c>
      <c r="D64" s="356"/>
      <c r="E64" s="218"/>
    </row>
    <row r="65" spans="1:5" s="7" customFormat="1" x14ac:dyDescent="0.2">
      <c r="A65" s="118" t="s">
        <v>441</v>
      </c>
      <c r="B65" s="21" t="s">
        <v>32</v>
      </c>
      <c r="C65" s="21">
        <v>4</v>
      </c>
      <c r="D65" s="356"/>
      <c r="E65" s="218"/>
    </row>
    <row r="66" spans="1:5" s="7" customFormat="1" ht="14.1" customHeight="1" x14ac:dyDescent="0.2">
      <c r="A66" s="118" t="s">
        <v>184</v>
      </c>
      <c r="B66" s="21" t="s">
        <v>4</v>
      </c>
      <c r="C66" s="21">
        <v>1</v>
      </c>
      <c r="D66" s="356"/>
      <c r="E66" s="218"/>
    </row>
    <row r="67" spans="1:5" s="7" customFormat="1" x14ac:dyDescent="0.2">
      <c r="A67" s="118" t="s">
        <v>71</v>
      </c>
      <c r="B67" s="21" t="s">
        <v>161</v>
      </c>
      <c r="C67" s="21">
        <v>23</v>
      </c>
      <c r="D67" s="356"/>
      <c r="E67" s="218"/>
    </row>
    <row r="68" spans="1:5" s="7" customFormat="1" x14ac:dyDescent="0.2">
      <c r="A68" s="118" t="s">
        <v>468</v>
      </c>
      <c r="B68" s="21" t="s">
        <v>8</v>
      </c>
      <c r="C68" s="21">
        <v>8</v>
      </c>
      <c r="D68" s="356"/>
      <c r="E68" s="218"/>
    </row>
    <row r="69" spans="1:5" s="10" customFormat="1" x14ac:dyDescent="0.2">
      <c r="A69" s="118" t="s">
        <v>358</v>
      </c>
      <c r="B69" s="21" t="s">
        <v>161</v>
      </c>
      <c r="C69" s="21">
        <v>10</v>
      </c>
      <c r="D69" s="356"/>
      <c r="E69" s="218"/>
    </row>
    <row r="70" spans="1:5" s="7" customFormat="1" x14ac:dyDescent="0.2">
      <c r="A70" s="118" t="s">
        <v>359</v>
      </c>
      <c r="B70" s="21" t="s">
        <v>161</v>
      </c>
      <c r="C70" s="21">
        <v>8</v>
      </c>
      <c r="D70" s="356"/>
      <c r="E70" s="218"/>
    </row>
    <row r="71" spans="1:5" s="7" customFormat="1" x14ac:dyDescent="0.2">
      <c r="A71" s="118" t="s">
        <v>360</v>
      </c>
      <c r="B71" s="21" t="s">
        <v>161</v>
      </c>
      <c r="C71" s="21">
        <v>10</v>
      </c>
      <c r="D71" s="356"/>
      <c r="E71" s="218"/>
    </row>
    <row r="72" spans="1:5" s="7" customFormat="1" x14ac:dyDescent="0.2">
      <c r="A72" s="118" t="s">
        <v>361</v>
      </c>
      <c r="B72" s="21" t="s">
        <v>10</v>
      </c>
      <c r="C72" s="21">
        <v>7</v>
      </c>
      <c r="D72" s="356"/>
      <c r="E72" s="218"/>
    </row>
    <row r="73" spans="1:5" s="7" customFormat="1" x14ac:dyDescent="0.2">
      <c r="A73" s="118" t="s">
        <v>406</v>
      </c>
      <c r="B73" s="21" t="s">
        <v>173</v>
      </c>
      <c r="C73" s="21">
        <v>16</v>
      </c>
      <c r="D73" s="356"/>
      <c r="E73" s="218"/>
    </row>
    <row r="74" spans="1:5" s="7" customFormat="1" x14ac:dyDescent="0.2">
      <c r="A74" s="118" t="s">
        <v>763</v>
      </c>
      <c r="B74" s="21" t="s">
        <v>23</v>
      </c>
      <c r="C74" s="21">
        <v>15</v>
      </c>
      <c r="D74" s="356"/>
      <c r="E74" s="218"/>
    </row>
    <row r="75" spans="1:5" s="7" customFormat="1" x14ac:dyDescent="0.2">
      <c r="A75" s="118" t="s">
        <v>461</v>
      </c>
      <c r="B75" s="21" t="s">
        <v>20</v>
      </c>
      <c r="C75" s="21">
        <v>10</v>
      </c>
      <c r="D75" s="356"/>
      <c r="E75" s="218"/>
    </row>
    <row r="76" spans="1:5" s="7" customFormat="1" x14ac:dyDescent="0.2">
      <c r="A76" s="118" t="s">
        <v>643</v>
      </c>
      <c r="B76" s="21" t="s">
        <v>644</v>
      </c>
      <c r="C76" s="21">
        <v>3</v>
      </c>
      <c r="D76" s="356"/>
      <c r="E76" s="218"/>
    </row>
    <row r="77" spans="1:5" s="7" customFormat="1" x14ac:dyDescent="0.2">
      <c r="A77" s="118" t="s">
        <v>462</v>
      </c>
      <c r="B77" s="21" t="s">
        <v>20</v>
      </c>
      <c r="C77" s="21">
        <v>13</v>
      </c>
      <c r="D77" s="356"/>
      <c r="E77" s="218"/>
    </row>
    <row r="78" spans="1:5" s="7" customFormat="1" ht="12.75" customHeight="1" x14ac:dyDescent="0.2">
      <c r="A78" s="118" t="s">
        <v>463</v>
      </c>
      <c r="B78" s="21" t="s">
        <v>20</v>
      </c>
      <c r="C78" s="21">
        <v>13</v>
      </c>
      <c r="D78" s="356"/>
      <c r="E78" s="218"/>
    </row>
    <row r="79" spans="1:5" s="7" customFormat="1" ht="13.35" customHeight="1" x14ac:dyDescent="0.2">
      <c r="A79" s="118" t="s">
        <v>771</v>
      </c>
      <c r="B79" s="21" t="s">
        <v>16</v>
      </c>
      <c r="C79" s="21">
        <v>9</v>
      </c>
      <c r="D79" s="356"/>
      <c r="E79" s="218"/>
    </row>
    <row r="80" spans="1:5" s="7" customFormat="1" ht="13.35" customHeight="1" x14ac:dyDescent="0.2">
      <c r="A80" s="118" t="s">
        <v>772</v>
      </c>
      <c r="B80" s="21" t="s">
        <v>22</v>
      </c>
      <c r="C80" s="21">
        <v>19</v>
      </c>
      <c r="D80" s="356"/>
      <c r="E80" s="218"/>
    </row>
    <row r="81" spans="1:6" s="7" customFormat="1" ht="13.35" customHeight="1" thickBot="1" x14ac:dyDescent="0.25">
      <c r="A81" s="124" t="s">
        <v>773</v>
      </c>
      <c r="B81" s="22" t="s">
        <v>16</v>
      </c>
      <c r="C81" s="22">
        <v>3</v>
      </c>
      <c r="D81" s="360"/>
      <c r="E81" s="221"/>
    </row>
    <row r="82" spans="1:6" s="7" customFormat="1" ht="13.5" thickBot="1" x14ac:dyDescent="0.25">
      <c r="A82" s="282" t="s">
        <v>78</v>
      </c>
      <c r="B82" s="283"/>
      <c r="C82" s="283"/>
      <c r="D82" s="284"/>
      <c r="E82" s="285"/>
    </row>
    <row r="83" spans="1:6" s="7" customFormat="1" x14ac:dyDescent="0.2">
      <c r="A83" s="109" t="s">
        <v>397</v>
      </c>
      <c r="B83" s="17" t="s">
        <v>16</v>
      </c>
      <c r="C83" s="17">
        <v>16</v>
      </c>
      <c r="D83" s="357"/>
      <c r="E83" s="229"/>
    </row>
    <row r="84" spans="1:6" s="371" customFormat="1" x14ac:dyDescent="0.2">
      <c r="A84" s="112" t="s">
        <v>308</v>
      </c>
      <c r="B84" s="8" t="s">
        <v>12</v>
      </c>
      <c r="C84" s="8">
        <v>30</v>
      </c>
      <c r="D84" s="356"/>
      <c r="E84" s="219"/>
      <c r="F84" s="7"/>
    </row>
    <row r="85" spans="1:6" s="10" customFormat="1" x14ac:dyDescent="0.2">
      <c r="A85" s="112" t="s">
        <v>166</v>
      </c>
      <c r="B85" s="8" t="s">
        <v>294</v>
      </c>
      <c r="C85" s="8">
        <v>43</v>
      </c>
      <c r="D85" s="356"/>
      <c r="E85" s="219"/>
    </row>
    <row r="86" spans="1:6" s="7" customFormat="1" ht="13.5" thickBot="1" x14ac:dyDescent="0.25">
      <c r="A86" s="110" t="s">
        <v>165</v>
      </c>
      <c r="B86" s="6" t="s">
        <v>294</v>
      </c>
      <c r="C86" s="6">
        <v>22</v>
      </c>
      <c r="D86" s="356"/>
      <c r="E86" s="218"/>
    </row>
    <row r="87" spans="1:6" s="7" customFormat="1" ht="13.5" thickBot="1" x14ac:dyDescent="0.25">
      <c r="A87" s="282" t="s">
        <v>74</v>
      </c>
      <c r="B87" s="283"/>
      <c r="C87" s="283"/>
      <c r="D87" s="284"/>
      <c r="E87" s="285"/>
    </row>
    <row r="88" spans="1:6" s="7" customFormat="1" x14ac:dyDescent="0.2">
      <c r="A88" s="112" t="s">
        <v>316</v>
      </c>
      <c r="B88" s="8" t="s">
        <v>8</v>
      </c>
      <c r="C88" s="8">
        <v>2</v>
      </c>
      <c r="D88" s="357"/>
      <c r="E88" s="219"/>
    </row>
    <row r="89" spans="1:6" s="7" customFormat="1" x14ac:dyDescent="0.2">
      <c r="A89" s="110" t="s">
        <v>317</v>
      </c>
      <c r="B89" s="6" t="s">
        <v>3</v>
      </c>
      <c r="C89" s="6">
        <v>32</v>
      </c>
      <c r="D89" s="356"/>
      <c r="E89" s="218"/>
    </row>
    <row r="90" spans="1:6" s="7" customFormat="1" x14ac:dyDescent="0.2">
      <c r="A90" s="110" t="s">
        <v>318</v>
      </c>
      <c r="B90" s="6" t="s">
        <v>3</v>
      </c>
      <c r="C90" s="6">
        <v>34</v>
      </c>
      <c r="D90" s="356"/>
      <c r="E90" s="218"/>
    </row>
    <row r="91" spans="1:6" s="7" customFormat="1" x14ac:dyDescent="0.2">
      <c r="A91" s="110" t="s">
        <v>319</v>
      </c>
      <c r="B91" s="6" t="s">
        <v>3</v>
      </c>
      <c r="C91" s="6">
        <v>9</v>
      </c>
      <c r="D91" s="356"/>
      <c r="E91" s="218"/>
    </row>
    <row r="92" spans="1:6" s="7" customFormat="1" x14ac:dyDescent="0.2">
      <c r="A92" s="110" t="s">
        <v>320</v>
      </c>
      <c r="B92" s="6" t="s">
        <v>3</v>
      </c>
      <c r="C92" s="6">
        <v>15</v>
      </c>
      <c r="D92" s="356"/>
      <c r="E92" s="218"/>
    </row>
    <row r="93" spans="1:6" s="7" customFormat="1" x14ac:dyDescent="0.2">
      <c r="A93" s="110" t="s">
        <v>321</v>
      </c>
      <c r="B93" s="6" t="s">
        <v>3</v>
      </c>
      <c r="C93" s="6">
        <v>8</v>
      </c>
      <c r="D93" s="356"/>
      <c r="E93" s="218"/>
    </row>
    <row r="94" spans="1:6" s="7" customFormat="1" x14ac:dyDescent="0.2">
      <c r="A94" s="110" t="s">
        <v>322</v>
      </c>
      <c r="B94" s="6" t="s">
        <v>3</v>
      </c>
      <c r="C94" s="6">
        <v>3</v>
      </c>
      <c r="D94" s="356"/>
      <c r="E94" s="218"/>
    </row>
    <row r="95" spans="1:6" s="7" customFormat="1" x14ac:dyDescent="0.2">
      <c r="A95" s="110" t="s">
        <v>365</v>
      </c>
      <c r="B95" s="6" t="s">
        <v>3</v>
      </c>
      <c r="C95" s="6">
        <v>3</v>
      </c>
      <c r="D95" s="356"/>
      <c r="E95" s="218"/>
    </row>
    <row r="96" spans="1:6" s="7" customFormat="1" x14ac:dyDescent="0.2">
      <c r="A96" s="110" t="s">
        <v>309</v>
      </c>
      <c r="B96" s="6" t="s">
        <v>6</v>
      </c>
      <c r="C96" s="6">
        <v>7</v>
      </c>
      <c r="D96" s="356"/>
      <c r="E96" s="218"/>
    </row>
    <row r="97" spans="1:6" s="7" customFormat="1" x14ac:dyDescent="0.2">
      <c r="A97" s="110" t="s">
        <v>310</v>
      </c>
      <c r="B97" s="6" t="s">
        <v>6</v>
      </c>
      <c r="C97" s="6">
        <v>10</v>
      </c>
      <c r="D97" s="356"/>
      <c r="E97" s="218"/>
    </row>
    <row r="98" spans="1:6" s="7" customFormat="1" x14ac:dyDescent="0.2">
      <c r="A98" s="301" t="s">
        <v>311</v>
      </c>
      <c r="B98" s="6" t="s">
        <v>6</v>
      </c>
      <c r="C98" s="6">
        <v>19</v>
      </c>
      <c r="D98" s="356"/>
      <c r="E98" s="218"/>
    </row>
    <row r="99" spans="1:6" s="7" customFormat="1" x14ac:dyDescent="0.2">
      <c r="A99" s="301" t="s">
        <v>312</v>
      </c>
      <c r="B99" s="6" t="s">
        <v>6</v>
      </c>
      <c r="C99" s="6">
        <v>5</v>
      </c>
      <c r="D99" s="356"/>
      <c r="E99" s="218"/>
    </row>
    <row r="100" spans="1:6" s="7" customFormat="1" x14ac:dyDescent="0.2">
      <c r="A100" s="301" t="s">
        <v>313</v>
      </c>
      <c r="B100" s="6" t="s">
        <v>6</v>
      </c>
      <c r="C100" s="6">
        <v>15</v>
      </c>
      <c r="D100" s="356"/>
      <c r="E100" s="218"/>
    </row>
    <row r="101" spans="1:6" s="7" customFormat="1" x14ac:dyDescent="0.2">
      <c r="A101" s="110" t="s">
        <v>225</v>
      </c>
      <c r="B101" s="6" t="s">
        <v>161</v>
      </c>
      <c r="C101" s="6">
        <v>14</v>
      </c>
      <c r="D101" s="356"/>
      <c r="E101" s="218"/>
    </row>
    <row r="102" spans="1:6" s="7" customFormat="1" x14ac:dyDescent="0.2">
      <c r="A102" s="110" t="s">
        <v>314</v>
      </c>
      <c r="B102" s="6" t="s">
        <v>161</v>
      </c>
      <c r="C102" s="6">
        <v>12</v>
      </c>
      <c r="D102" s="356"/>
      <c r="E102" s="218"/>
    </row>
    <row r="103" spans="1:6" s="7" customFormat="1" x14ac:dyDescent="0.2">
      <c r="A103" s="110" t="s">
        <v>315</v>
      </c>
      <c r="B103" s="6" t="s">
        <v>161</v>
      </c>
      <c r="C103" s="6">
        <v>4</v>
      </c>
      <c r="D103" s="356"/>
      <c r="E103" s="218"/>
    </row>
    <row r="104" spans="1:6" s="7" customFormat="1" ht="13.5" thickBot="1" x14ac:dyDescent="0.25">
      <c r="A104" s="110" t="s">
        <v>227</v>
      </c>
      <c r="B104" s="6" t="s">
        <v>286</v>
      </c>
      <c r="C104" s="6">
        <v>1</v>
      </c>
      <c r="D104" s="356"/>
      <c r="E104" s="218"/>
    </row>
    <row r="105" spans="1:6" s="7" customFormat="1" ht="13.5" thickBot="1" x14ac:dyDescent="0.25">
      <c r="A105" s="282" t="s">
        <v>1122</v>
      </c>
      <c r="B105" s="283"/>
      <c r="C105" s="283"/>
      <c r="D105" s="284"/>
      <c r="E105" s="285"/>
    </row>
    <row r="106" spans="1:6" s="7" customFormat="1" x14ac:dyDescent="0.2">
      <c r="A106" s="110" t="s">
        <v>226</v>
      </c>
      <c r="B106" s="6" t="s">
        <v>286</v>
      </c>
      <c r="C106" s="6">
        <v>15</v>
      </c>
      <c r="D106" s="356"/>
      <c r="E106" s="218"/>
    </row>
    <row r="107" spans="1:6" s="371" customFormat="1" x14ac:dyDescent="0.2">
      <c r="A107" s="110" t="s">
        <v>228</v>
      </c>
      <c r="B107" s="6" t="s">
        <v>286</v>
      </c>
      <c r="C107" s="6">
        <v>16</v>
      </c>
      <c r="D107" s="356"/>
      <c r="E107" s="218"/>
      <c r="F107" s="7"/>
    </row>
    <row r="108" spans="1:6" s="10" customFormat="1" x14ac:dyDescent="0.2">
      <c r="A108" s="110" t="s">
        <v>229</v>
      </c>
      <c r="B108" s="6" t="s">
        <v>286</v>
      </c>
      <c r="C108" s="6">
        <v>22</v>
      </c>
      <c r="D108" s="356"/>
      <c r="E108" s="218"/>
    </row>
    <row r="109" spans="1:6" s="10" customFormat="1" x14ac:dyDescent="0.2">
      <c r="A109" s="110" t="s">
        <v>567</v>
      </c>
      <c r="B109" s="6" t="s">
        <v>161</v>
      </c>
      <c r="C109" s="6">
        <v>10</v>
      </c>
      <c r="D109" s="356"/>
      <c r="E109" s="218"/>
    </row>
    <row r="110" spans="1:6" s="10" customFormat="1" x14ac:dyDescent="0.2">
      <c r="A110" s="110" t="s">
        <v>446</v>
      </c>
      <c r="B110" s="6" t="s">
        <v>3</v>
      </c>
      <c r="C110" s="6">
        <v>2</v>
      </c>
      <c r="D110" s="356"/>
      <c r="E110" s="218"/>
    </row>
    <row r="111" spans="1:6" s="10" customFormat="1" x14ac:dyDescent="0.2">
      <c r="A111" s="110" t="s">
        <v>678</v>
      </c>
      <c r="B111" s="6" t="s">
        <v>21</v>
      </c>
      <c r="C111" s="6">
        <v>3</v>
      </c>
      <c r="D111" s="356"/>
      <c r="E111" s="218"/>
    </row>
    <row r="112" spans="1:6" s="7" customFormat="1" x14ac:dyDescent="0.2">
      <c r="A112" s="110" t="s">
        <v>679</v>
      </c>
      <c r="B112" s="6" t="s">
        <v>21</v>
      </c>
      <c r="C112" s="6">
        <v>14</v>
      </c>
      <c r="D112" s="356"/>
      <c r="E112" s="218"/>
    </row>
    <row r="113" spans="1:5" s="7" customFormat="1" x14ac:dyDescent="0.2">
      <c r="A113" s="110" t="s">
        <v>680</v>
      </c>
      <c r="B113" s="15" t="s">
        <v>21</v>
      </c>
      <c r="C113" s="6">
        <v>12</v>
      </c>
      <c r="D113" s="356"/>
      <c r="E113" s="218"/>
    </row>
    <row r="114" spans="1:5" s="7" customFormat="1" x14ac:dyDescent="0.2">
      <c r="A114" s="111" t="s">
        <v>681</v>
      </c>
      <c r="B114" s="30" t="s">
        <v>21</v>
      </c>
      <c r="C114" s="14">
        <v>5</v>
      </c>
      <c r="D114" s="356"/>
      <c r="E114" s="221"/>
    </row>
    <row r="115" spans="1:5" s="7" customFormat="1" x14ac:dyDescent="0.2">
      <c r="A115" s="111" t="s">
        <v>682</v>
      </c>
      <c r="B115" s="14" t="s">
        <v>21</v>
      </c>
      <c r="C115" s="14">
        <v>1</v>
      </c>
      <c r="D115" s="356"/>
      <c r="E115" s="221"/>
    </row>
    <row r="116" spans="1:5" s="7" customFormat="1" x14ac:dyDescent="0.2">
      <c r="A116" s="110" t="s">
        <v>586</v>
      </c>
      <c r="B116" s="6" t="s">
        <v>172</v>
      </c>
      <c r="C116" s="6">
        <v>16</v>
      </c>
      <c r="D116" s="356"/>
      <c r="E116" s="218"/>
    </row>
    <row r="117" spans="1:5" s="7" customFormat="1" ht="13.5" customHeight="1" x14ac:dyDescent="0.2">
      <c r="A117" s="110" t="s">
        <v>587</v>
      </c>
      <c r="B117" s="6" t="s">
        <v>172</v>
      </c>
      <c r="C117" s="6">
        <v>11</v>
      </c>
      <c r="D117" s="356"/>
      <c r="E117" s="218"/>
    </row>
    <row r="118" spans="1:5" s="7" customFormat="1" x14ac:dyDescent="0.2">
      <c r="A118" s="110" t="s">
        <v>588</v>
      </c>
      <c r="B118" s="24" t="s">
        <v>172</v>
      </c>
      <c r="C118" s="6">
        <v>17</v>
      </c>
      <c r="D118" s="356"/>
      <c r="E118" s="218"/>
    </row>
    <row r="119" spans="1:5" s="7" customFormat="1" x14ac:dyDescent="0.2">
      <c r="A119" s="110" t="s">
        <v>589</v>
      </c>
      <c r="B119" s="24" t="s">
        <v>220</v>
      </c>
      <c r="C119" s="6">
        <v>1</v>
      </c>
      <c r="D119" s="356"/>
      <c r="E119" s="218"/>
    </row>
    <row r="120" spans="1:5" s="7" customFormat="1" x14ac:dyDescent="0.2">
      <c r="A120" s="110" t="s">
        <v>590</v>
      </c>
      <c r="B120" s="24" t="s">
        <v>425</v>
      </c>
      <c r="C120" s="6">
        <v>6</v>
      </c>
      <c r="D120" s="356"/>
      <c r="E120" s="218"/>
    </row>
    <row r="121" spans="1:5" s="7" customFormat="1" x14ac:dyDescent="0.2">
      <c r="A121" s="110" t="s">
        <v>591</v>
      </c>
      <c r="B121" s="24" t="s">
        <v>172</v>
      </c>
      <c r="C121" s="6">
        <v>12</v>
      </c>
      <c r="D121" s="356"/>
      <c r="E121" s="218"/>
    </row>
    <row r="122" spans="1:5" s="7" customFormat="1" x14ac:dyDescent="0.2">
      <c r="A122" s="110" t="s">
        <v>592</v>
      </c>
      <c r="B122" s="24" t="s">
        <v>172</v>
      </c>
      <c r="C122" s="6">
        <v>3</v>
      </c>
      <c r="D122" s="356"/>
      <c r="E122" s="218"/>
    </row>
    <row r="123" spans="1:5" s="7" customFormat="1" ht="13.35" customHeight="1" x14ac:dyDescent="0.2">
      <c r="A123" s="110" t="s">
        <v>593</v>
      </c>
      <c r="B123" s="24" t="s">
        <v>172</v>
      </c>
      <c r="C123" s="6">
        <v>15</v>
      </c>
      <c r="D123" s="356"/>
      <c r="E123" s="218"/>
    </row>
    <row r="124" spans="1:5" s="7" customFormat="1" ht="13.5" thickBot="1" x14ac:dyDescent="0.25">
      <c r="A124" s="110" t="s">
        <v>594</v>
      </c>
      <c r="B124" s="24" t="s">
        <v>172</v>
      </c>
      <c r="C124" s="6">
        <v>4</v>
      </c>
      <c r="D124" s="356"/>
      <c r="E124" s="218"/>
    </row>
    <row r="125" spans="1:5" s="7" customFormat="1" ht="13.5" thickBot="1" x14ac:dyDescent="0.25">
      <c r="A125" s="282" t="s">
        <v>422</v>
      </c>
      <c r="B125" s="293"/>
      <c r="C125" s="293"/>
      <c r="D125" s="286"/>
      <c r="E125" s="287"/>
    </row>
    <row r="126" spans="1:5" s="7" customFormat="1" x14ac:dyDescent="0.2">
      <c r="A126" s="118" t="s">
        <v>171</v>
      </c>
      <c r="B126" s="25" t="s">
        <v>164</v>
      </c>
      <c r="C126" s="21">
        <v>4</v>
      </c>
      <c r="D126" s="356"/>
      <c r="E126" s="218"/>
    </row>
    <row r="127" spans="1:5" s="7" customFormat="1" x14ac:dyDescent="0.2">
      <c r="A127" s="118" t="s">
        <v>347</v>
      </c>
      <c r="B127" s="21" t="s">
        <v>10</v>
      </c>
      <c r="C127" s="21">
        <v>2</v>
      </c>
      <c r="D127" s="356"/>
      <c r="E127" s="218"/>
    </row>
    <row r="128" spans="1:5" s="7" customFormat="1" x14ac:dyDescent="0.2">
      <c r="A128" s="118" t="s">
        <v>489</v>
      </c>
      <c r="B128" s="21" t="s">
        <v>19</v>
      </c>
      <c r="C128" s="21">
        <v>17</v>
      </c>
      <c r="D128" s="356"/>
      <c r="E128" s="218"/>
    </row>
    <row r="129" spans="1:5" s="7" customFormat="1" x14ac:dyDescent="0.2">
      <c r="A129" s="118" t="s">
        <v>487</v>
      </c>
      <c r="B129" s="21" t="s">
        <v>16</v>
      </c>
      <c r="C129" s="21">
        <v>13</v>
      </c>
      <c r="D129" s="356"/>
      <c r="E129" s="218"/>
    </row>
    <row r="130" spans="1:5" s="7" customFormat="1" ht="13.5" thickBot="1" x14ac:dyDescent="0.25">
      <c r="A130" s="118" t="s">
        <v>488</v>
      </c>
      <c r="B130" s="21" t="s">
        <v>12</v>
      </c>
      <c r="C130" s="21">
        <v>14</v>
      </c>
      <c r="D130" s="356"/>
      <c r="E130" s="218"/>
    </row>
    <row r="131" spans="1:5" s="7" customFormat="1" ht="13.5" thickBot="1" x14ac:dyDescent="0.25">
      <c r="A131" s="282" t="s">
        <v>93</v>
      </c>
      <c r="B131" s="283"/>
      <c r="C131" s="283"/>
      <c r="D131" s="284"/>
      <c r="E131" s="285"/>
    </row>
    <row r="132" spans="1:5" s="7" customFormat="1" x14ac:dyDescent="0.2">
      <c r="A132" s="110" t="s">
        <v>287</v>
      </c>
      <c r="B132" s="18" t="s">
        <v>224</v>
      </c>
      <c r="C132" s="18">
        <v>26</v>
      </c>
      <c r="D132" s="357"/>
      <c r="E132" s="220"/>
    </row>
    <row r="133" spans="1:5" s="7" customFormat="1" x14ac:dyDescent="0.2">
      <c r="A133" s="110" t="s">
        <v>288</v>
      </c>
      <c r="B133" s="6" t="s">
        <v>10</v>
      </c>
      <c r="C133" s="6">
        <v>6</v>
      </c>
      <c r="D133" s="356"/>
      <c r="E133" s="218"/>
    </row>
    <row r="134" spans="1:5" s="7" customFormat="1" ht="13.35" customHeight="1" x14ac:dyDescent="0.2">
      <c r="A134" s="110" t="s">
        <v>438</v>
      </c>
      <c r="B134" s="8" t="s">
        <v>169</v>
      </c>
      <c r="C134" s="8">
        <v>14</v>
      </c>
      <c r="D134" s="356"/>
      <c r="E134" s="219"/>
    </row>
    <row r="135" spans="1:5" s="7" customFormat="1" ht="25.5" x14ac:dyDescent="0.2">
      <c r="A135" s="118" t="s">
        <v>570</v>
      </c>
      <c r="B135" s="21" t="s">
        <v>15</v>
      </c>
      <c r="C135" s="21">
        <v>6</v>
      </c>
      <c r="D135" s="356"/>
      <c r="E135" s="218"/>
    </row>
    <row r="136" spans="1:5" s="7" customFormat="1" ht="25.5" x14ac:dyDescent="0.2">
      <c r="A136" s="118" t="s">
        <v>571</v>
      </c>
      <c r="B136" s="21" t="s">
        <v>274</v>
      </c>
      <c r="C136" s="21">
        <v>2</v>
      </c>
      <c r="D136" s="356"/>
      <c r="E136" s="218"/>
    </row>
    <row r="137" spans="1:5" s="7" customFormat="1" ht="25.5" x14ac:dyDescent="0.2">
      <c r="A137" s="118" t="s">
        <v>572</v>
      </c>
      <c r="B137" s="21" t="s">
        <v>274</v>
      </c>
      <c r="C137" s="21">
        <v>2</v>
      </c>
      <c r="D137" s="356"/>
      <c r="E137" s="218"/>
    </row>
    <row r="138" spans="1:5" s="7" customFormat="1" x14ac:dyDescent="0.2">
      <c r="A138" s="110" t="s">
        <v>111</v>
      </c>
      <c r="B138" s="6" t="s">
        <v>160</v>
      </c>
      <c r="C138" s="6">
        <v>11</v>
      </c>
      <c r="D138" s="356"/>
      <c r="E138" s="219"/>
    </row>
    <row r="139" spans="1:5" s="7" customFormat="1" x14ac:dyDescent="0.2">
      <c r="A139" s="110" t="s">
        <v>62</v>
      </c>
      <c r="B139" s="6" t="s">
        <v>160</v>
      </c>
      <c r="C139" s="6">
        <v>18</v>
      </c>
      <c r="D139" s="362"/>
      <c r="E139" s="218"/>
    </row>
    <row r="140" spans="1:5" s="7" customFormat="1" x14ac:dyDescent="0.2">
      <c r="A140" s="110" t="s">
        <v>63</v>
      </c>
      <c r="B140" s="6" t="s">
        <v>160</v>
      </c>
      <c r="C140" s="6">
        <v>25</v>
      </c>
      <c r="D140" s="362"/>
      <c r="E140" s="218"/>
    </row>
    <row r="141" spans="1:5" s="7" customFormat="1" x14ac:dyDescent="0.2">
      <c r="A141" s="110" t="s">
        <v>64</v>
      </c>
      <c r="B141" s="6" t="s">
        <v>160</v>
      </c>
      <c r="C141" s="6">
        <v>18</v>
      </c>
      <c r="D141" s="362"/>
      <c r="E141" s="218"/>
    </row>
    <row r="142" spans="1:5" s="7" customFormat="1" x14ac:dyDescent="0.2">
      <c r="A142" s="110" t="s">
        <v>65</v>
      </c>
      <c r="B142" s="6" t="s">
        <v>160</v>
      </c>
      <c r="C142" s="6">
        <v>23</v>
      </c>
      <c r="D142" s="362"/>
      <c r="E142" s="218"/>
    </row>
    <row r="143" spans="1:5" s="7" customFormat="1" ht="13.35" customHeight="1" x14ac:dyDescent="0.2">
      <c r="A143" s="110" t="s">
        <v>66</v>
      </c>
      <c r="B143" s="6" t="s">
        <v>160</v>
      </c>
      <c r="C143" s="6">
        <v>7</v>
      </c>
      <c r="D143" s="362"/>
      <c r="E143" s="218"/>
    </row>
    <row r="144" spans="1:5" s="7" customFormat="1" x14ac:dyDescent="0.2">
      <c r="A144" s="110" t="s">
        <v>67</v>
      </c>
      <c r="B144" s="6" t="s">
        <v>160</v>
      </c>
      <c r="C144" s="6">
        <v>3</v>
      </c>
      <c r="D144" s="362"/>
      <c r="E144" s="218"/>
    </row>
    <row r="145" spans="1:5" s="7" customFormat="1" x14ac:dyDescent="0.2">
      <c r="A145" s="110" t="s">
        <v>231</v>
      </c>
      <c r="B145" s="6" t="s">
        <v>160</v>
      </c>
      <c r="C145" s="6">
        <v>1</v>
      </c>
      <c r="D145" s="362"/>
      <c r="E145" s="218"/>
    </row>
    <row r="146" spans="1:5" s="7" customFormat="1" x14ac:dyDescent="0.2">
      <c r="A146" s="110" t="s">
        <v>68</v>
      </c>
      <c r="B146" s="6" t="s">
        <v>160</v>
      </c>
      <c r="C146" s="6">
        <v>3</v>
      </c>
      <c r="D146" s="362"/>
      <c r="E146" s="218"/>
    </row>
    <row r="147" spans="1:5" s="7" customFormat="1" x14ac:dyDescent="0.2">
      <c r="A147" s="110" t="s">
        <v>636</v>
      </c>
      <c r="B147" s="6" t="s">
        <v>3</v>
      </c>
      <c r="C147" s="6">
        <v>10</v>
      </c>
      <c r="D147" s="356"/>
      <c r="E147" s="218"/>
    </row>
    <row r="148" spans="1:5" s="7" customFormat="1" x14ac:dyDescent="0.2">
      <c r="A148" s="110" t="s">
        <v>637</v>
      </c>
      <c r="B148" s="6" t="s">
        <v>3</v>
      </c>
      <c r="C148" s="6">
        <v>22</v>
      </c>
      <c r="D148" s="356"/>
      <c r="E148" s="218"/>
    </row>
    <row r="149" spans="1:5" s="7" customFormat="1" ht="26.25" thickBot="1" x14ac:dyDescent="0.25">
      <c r="A149" s="110" t="s">
        <v>751</v>
      </c>
      <c r="B149" s="6" t="s">
        <v>3</v>
      </c>
      <c r="C149" s="6">
        <v>9</v>
      </c>
      <c r="D149" s="356"/>
      <c r="E149" s="218"/>
    </row>
    <row r="150" spans="1:5" s="7" customFormat="1" ht="13.5" thickBot="1" x14ac:dyDescent="0.25">
      <c r="A150" s="282" t="s">
        <v>1123</v>
      </c>
      <c r="B150" s="283"/>
      <c r="C150" s="283"/>
      <c r="D150" s="284"/>
      <c r="E150" s="285"/>
    </row>
    <row r="151" spans="1:5" s="7" customFormat="1" ht="25.5" x14ac:dyDescent="0.2">
      <c r="A151" s="110" t="s">
        <v>752</v>
      </c>
      <c r="B151" s="6" t="s">
        <v>3</v>
      </c>
      <c r="C151" s="6">
        <v>14</v>
      </c>
      <c r="D151" s="356"/>
      <c r="E151" s="218"/>
    </row>
    <row r="152" spans="1:5" s="7" customFormat="1" x14ac:dyDescent="0.2">
      <c r="A152" s="110" t="s">
        <v>801</v>
      </c>
      <c r="B152" s="6" t="s">
        <v>224</v>
      </c>
      <c r="C152" s="6">
        <v>3</v>
      </c>
      <c r="D152" s="356"/>
      <c r="E152" s="218"/>
    </row>
    <row r="153" spans="1:5" s="7" customFormat="1" x14ac:dyDescent="0.2">
      <c r="A153" s="110" t="s">
        <v>800</v>
      </c>
      <c r="B153" s="6" t="s">
        <v>224</v>
      </c>
      <c r="C153" s="6">
        <v>11</v>
      </c>
      <c r="D153" s="356"/>
      <c r="E153" s="218"/>
    </row>
    <row r="154" spans="1:5" s="7" customFormat="1" x14ac:dyDescent="0.2">
      <c r="A154" s="110" t="s">
        <v>797</v>
      </c>
      <c r="B154" s="6" t="s">
        <v>224</v>
      </c>
      <c r="C154" s="6">
        <v>21</v>
      </c>
      <c r="D154" s="356"/>
      <c r="E154" s="218"/>
    </row>
    <row r="155" spans="1:5" s="7" customFormat="1" x14ac:dyDescent="0.2">
      <c r="A155" s="110" t="s">
        <v>796</v>
      </c>
      <c r="B155" s="6" t="s">
        <v>160</v>
      </c>
      <c r="C155" s="6">
        <v>6</v>
      </c>
      <c r="D155" s="356"/>
      <c r="E155" s="218"/>
    </row>
    <row r="156" spans="1:5" s="7" customFormat="1" x14ac:dyDescent="0.2">
      <c r="A156" s="110" t="s">
        <v>802</v>
      </c>
      <c r="B156" s="6" t="s">
        <v>224</v>
      </c>
      <c r="C156" s="6">
        <v>5</v>
      </c>
      <c r="D156" s="356"/>
      <c r="E156" s="218"/>
    </row>
    <row r="157" spans="1:5" s="10" customFormat="1" x14ac:dyDescent="0.2">
      <c r="A157" s="110" t="s">
        <v>101</v>
      </c>
      <c r="B157" s="6" t="s">
        <v>224</v>
      </c>
      <c r="C157" s="6">
        <v>3</v>
      </c>
      <c r="D157" s="356"/>
      <c r="E157" s="218"/>
    </row>
    <row r="158" spans="1:5" s="7" customFormat="1" x14ac:dyDescent="0.2">
      <c r="A158" s="110" t="s">
        <v>798</v>
      </c>
      <c r="B158" s="6" t="s">
        <v>224</v>
      </c>
      <c r="C158" s="6">
        <v>4</v>
      </c>
      <c r="D158" s="356"/>
      <c r="E158" s="218"/>
    </row>
    <row r="159" spans="1:5" s="7" customFormat="1" x14ac:dyDescent="0.2">
      <c r="A159" s="110" t="s">
        <v>178</v>
      </c>
      <c r="B159" s="6" t="s">
        <v>224</v>
      </c>
      <c r="C159" s="6">
        <v>4</v>
      </c>
      <c r="D159" s="356"/>
      <c r="E159" s="218"/>
    </row>
    <row r="160" spans="1:5" s="7" customFormat="1" x14ac:dyDescent="0.2">
      <c r="A160" s="110" t="s">
        <v>803</v>
      </c>
      <c r="B160" s="6" t="s">
        <v>224</v>
      </c>
      <c r="C160" s="6">
        <v>4</v>
      </c>
      <c r="D160" s="356"/>
      <c r="E160" s="218"/>
    </row>
    <row r="161" spans="1:5" s="7" customFormat="1" x14ac:dyDescent="0.2">
      <c r="A161" s="110" t="s">
        <v>100</v>
      </c>
      <c r="B161" s="6" t="s">
        <v>224</v>
      </c>
      <c r="C161" s="6">
        <v>11</v>
      </c>
      <c r="D161" s="356"/>
      <c r="E161" s="218"/>
    </row>
    <row r="162" spans="1:5" s="7" customFormat="1" x14ac:dyDescent="0.2">
      <c r="A162" s="110" t="s">
        <v>755</v>
      </c>
      <c r="B162" s="6" t="s">
        <v>220</v>
      </c>
      <c r="C162" s="6">
        <v>1</v>
      </c>
      <c r="D162" s="356"/>
      <c r="E162" s="218"/>
    </row>
    <row r="163" spans="1:5" s="7" customFormat="1" x14ac:dyDescent="0.2">
      <c r="A163" s="110" t="s">
        <v>799</v>
      </c>
      <c r="B163" s="6" t="s">
        <v>224</v>
      </c>
      <c r="C163" s="6">
        <v>13</v>
      </c>
      <c r="D163" s="356"/>
      <c r="E163" s="218"/>
    </row>
    <row r="164" spans="1:5" s="7" customFormat="1" x14ac:dyDescent="0.2">
      <c r="A164" s="110" t="s">
        <v>754</v>
      </c>
      <c r="B164" s="6" t="s">
        <v>220</v>
      </c>
      <c r="C164" s="6">
        <v>3</v>
      </c>
      <c r="D164" s="356"/>
      <c r="E164" s="218"/>
    </row>
    <row r="165" spans="1:5" s="7" customFormat="1" x14ac:dyDescent="0.2">
      <c r="A165" s="110" t="s">
        <v>141</v>
      </c>
      <c r="B165" s="6" t="s">
        <v>170</v>
      </c>
      <c r="C165" s="6">
        <v>13</v>
      </c>
      <c r="D165" s="356"/>
      <c r="E165" s="218"/>
    </row>
    <row r="166" spans="1:5" s="10" customFormat="1" x14ac:dyDescent="0.2">
      <c r="A166" s="110" t="s">
        <v>465</v>
      </c>
      <c r="B166" s="6" t="s">
        <v>167</v>
      </c>
      <c r="C166" s="6">
        <v>14</v>
      </c>
      <c r="D166" s="356"/>
      <c r="E166" s="218"/>
    </row>
    <row r="167" spans="1:5" s="10" customFormat="1" x14ac:dyDescent="0.2">
      <c r="A167" s="110" t="s">
        <v>464</v>
      </c>
      <c r="B167" s="6" t="s">
        <v>167</v>
      </c>
      <c r="C167" s="6">
        <v>3</v>
      </c>
      <c r="D167" s="356"/>
      <c r="E167" s="218"/>
    </row>
    <row r="168" spans="1:5" s="7" customFormat="1" x14ac:dyDescent="0.2">
      <c r="A168" s="110" t="s">
        <v>329</v>
      </c>
      <c r="B168" s="6" t="s">
        <v>22</v>
      </c>
      <c r="C168" s="6">
        <v>3</v>
      </c>
      <c r="D168" s="356"/>
      <c r="E168" s="218"/>
    </row>
    <row r="169" spans="1:5" s="7" customFormat="1" x14ac:dyDescent="0.2">
      <c r="A169" s="110" t="s">
        <v>157</v>
      </c>
      <c r="B169" s="6" t="s">
        <v>14</v>
      </c>
      <c r="C169" s="6">
        <v>2</v>
      </c>
      <c r="D169" s="356"/>
      <c r="E169" s="218"/>
    </row>
    <row r="170" spans="1:5" s="7" customFormat="1" x14ac:dyDescent="0.2">
      <c r="A170" s="110" t="s">
        <v>137</v>
      </c>
      <c r="B170" s="6" t="s">
        <v>16</v>
      </c>
      <c r="C170" s="6">
        <v>1</v>
      </c>
      <c r="D170" s="356"/>
      <c r="E170" s="218"/>
    </row>
    <row r="171" spans="1:5" s="7" customFormat="1" ht="14.25" customHeight="1" x14ac:dyDescent="0.2">
      <c r="A171" s="110" t="s">
        <v>750</v>
      </c>
      <c r="B171" s="6" t="s">
        <v>220</v>
      </c>
      <c r="C171" s="6">
        <v>10</v>
      </c>
      <c r="D171" s="356"/>
      <c r="E171" s="218"/>
    </row>
    <row r="172" spans="1:5" s="7" customFormat="1" x14ac:dyDescent="0.2">
      <c r="A172" s="110" t="s">
        <v>443</v>
      </c>
      <c r="B172" s="6" t="s">
        <v>16</v>
      </c>
      <c r="C172" s="6">
        <v>3</v>
      </c>
      <c r="D172" s="356"/>
      <c r="E172" s="218"/>
    </row>
    <row r="173" spans="1:5" s="7" customFormat="1" ht="13.5" thickBot="1" x14ac:dyDescent="0.25">
      <c r="A173" s="110" t="s">
        <v>90</v>
      </c>
      <c r="B173" s="6" t="s">
        <v>22</v>
      </c>
      <c r="C173" s="6">
        <v>1</v>
      </c>
      <c r="D173" s="356"/>
      <c r="E173" s="218"/>
    </row>
    <row r="174" spans="1:5" s="7" customFormat="1" ht="13.5" thickBot="1" x14ac:dyDescent="0.25">
      <c r="A174" s="282" t="s">
        <v>687</v>
      </c>
      <c r="B174" s="283"/>
      <c r="C174" s="283"/>
      <c r="D174" s="284"/>
      <c r="E174" s="285"/>
    </row>
    <row r="175" spans="1:5" s="7" customFormat="1" ht="12.75" customHeight="1" x14ac:dyDescent="0.2">
      <c r="A175" s="126" t="s">
        <v>478</v>
      </c>
      <c r="B175" s="20" t="s">
        <v>6</v>
      </c>
      <c r="C175" s="20">
        <v>20</v>
      </c>
      <c r="D175" s="357"/>
      <c r="E175" s="219"/>
    </row>
    <row r="176" spans="1:5" s="7" customFormat="1" x14ac:dyDescent="0.2">
      <c r="A176" s="126" t="s">
        <v>499</v>
      </c>
      <c r="B176" s="20" t="s">
        <v>498</v>
      </c>
      <c r="C176" s="20">
        <v>8</v>
      </c>
      <c r="D176" s="357"/>
      <c r="E176" s="219"/>
    </row>
    <row r="177" spans="1:6" s="7" customFormat="1" x14ac:dyDescent="0.2">
      <c r="A177" s="118" t="s">
        <v>31</v>
      </c>
      <c r="B177" s="21" t="s">
        <v>21</v>
      </c>
      <c r="C177" s="21">
        <v>4</v>
      </c>
      <c r="D177" s="357"/>
      <c r="E177" s="218"/>
    </row>
    <row r="178" spans="1:6" s="7" customFormat="1" x14ac:dyDescent="0.2">
      <c r="A178" s="110" t="s">
        <v>201</v>
      </c>
      <c r="B178" s="6" t="s">
        <v>15</v>
      </c>
      <c r="C178" s="6">
        <v>1</v>
      </c>
      <c r="D178" s="356"/>
      <c r="E178" s="218"/>
    </row>
    <row r="179" spans="1:6" s="7" customFormat="1" x14ac:dyDescent="0.2">
      <c r="A179" s="118" t="s">
        <v>189</v>
      </c>
      <c r="B179" s="21" t="s">
        <v>15</v>
      </c>
      <c r="C179" s="21">
        <v>1</v>
      </c>
      <c r="D179" s="356"/>
      <c r="E179" s="218"/>
    </row>
    <row r="180" spans="1:6" s="7" customFormat="1" x14ac:dyDescent="0.2">
      <c r="A180" s="118" t="s">
        <v>778</v>
      </c>
      <c r="B180" s="21" t="s">
        <v>15</v>
      </c>
      <c r="C180" s="21">
        <v>1</v>
      </c>
      <c r="D180" s="356"/>
      <c r="E180" s="218"/>
    </row>
    <row r="181" spans="1:6" s="7" customFormat="1" x14ac:dyDescent="0.2">
      <c r="A181" s="118" t="s">
        <v>122</v>
      </c>
      <c r="B181" s="21" t="s">
        <v>22</v>
      </c>
      <c r="C181" s="21">
        <v>2</v>
      </c>
      <c r="D181" s="356"/>
      <c r="E181" s="218"/>
    </row>
    <row r="182" spans="1:6" s="7" customFormat="1" ht="13.35" customHeight="1" x14ac:dyDescent="0.2">
      <c r="A182" s="118" t="s">
        <v>380</v>
      </c>
      <c r="B182" s="21" t="s">
        <v>15</v>
      </c>
      <c r="C182" s="21">
        <v>1</v>
      </c>
      <c r="D182" s="356"/>
      <c r="E182" s="218"/>
    </row>
    <row r="183" spans="1:6" s="7" customFormat="1" ht="25.5" x14ac:dyDescent="0.2">
      <c r="A183" s="118" t="s">
        <v>554</v>
      </c>
      <c r="B183" s="21" t="s">
        <v>220</v>
      </c>
      <c r="C183" s="21">
        <v>4</v>
      </c>
      <c r="D183" s="356"/>
      <c r="E183" s="218"/>
    </row>
    <row r="184" spans="1:6" s="19" customFormat="1" ht="13.35" customHeight="1" x14ac:dyDescent="0.2">
      <c r="A184" s="118" t="s">
        <v>389</v>
      </c>
      <c r="B184" s="21" t="s">
        <v>15</v>
      </c>
      <c r="C184" s="21">
        <v>9</v>
      </c>
      <c r="D184" s="356"/>
      <c r="E184" s="218"/>
    </row>
    <row r="185" spans="1:6" s="131" customFormat="1" ht="13.35" customHeight="1" x14ac:dyDescent="0.2">
      <c r="A185" s="118" t="s">
        <v>476</v>
      </c>
      <c r="B185" s="21" t="s">
        <v>16</v>
      </c>
      <c r="C185" s="21">
        <v>18</v>
      </c>
      <c r="D185" s="356"/>
      <c r="E185" s="218"/>
      <c r="F185" s="10"/>
    </row>
    <row r="186" spans="1:6" s="10" customFormat="1" ht="13.35" customHeight="1" x14ac:dyDescent="0.2">
      <c r="A186" s="118" t="s">
        <v>475</v>
      </c>
      <c r="B186" s="21" t="s">
        <v>10</v>
      </c>
      <c r="C186" s="21">
        <v>22</v>
      </c>
      <c r="D186" s="362"/>
      <c r="E186" s="231"/>
    </row>
    <row r="187" spans="1:6" s="10" customFormat="1" ht="13.35" customHeight="1" x14ac:dyDescent="0.2">
      <c r="A187" s="118" t="s">
        <v>601</v>
      </c>
      <c r="B187" s="21" t="s">
        <v>602</v>
      </c>
      <c r="C187" s="21">
        <v>11</v>
      </c>
      <c r="D187" s="362"/>
      <c r="E187" s="231"/>
    </row>
    <row r="188" spans="1:6" s="7" customFormat="1" x14ac:dyDescent="0.2">
      <c r="A188" s="118" t="s">
        <v>474</v>
      </c>
      <c r="B188" s="21" t="s">
        <v>220</v>
      </c>
      <c r="C188" s="21">
        <v>28</v>
      </c>
      <c r="D188" s="356"/>
      <c r="E188" s="218"/>
    </row>
    <row r="189" spans="1:6" s="7" customFormat="1" x14ac:dyDescent="0.2">
      <c r="A189" s="118" t="s">
        <v>623</v>
      </c>
      <c r="B189" s="21" t="s">
        <v>12</v>
      </c>
      <c r="C189" s="21">
        <v>10</v>
      </c>
      <c r="D189" s="356"/>
      <c r="E189" s="218"/>
    </row>
    <row r="190" spans="1:6" s="7" customFormat="1" x14ac:dyDescent="0.2">
      <c r="A190" s="112" t="s">
        <v>24</v>
      </c>
      <c r="B190" s="6" t="s">
        <v>16</v>
      </c>
      <c r="C190" s="6">
        <v>16</v>
      </c>
      <c r="D190" s="356"/>
      <c r="E190" s="218"/>
    </row>
    <row r="191" spans="1:6" s="7" customFormat="1" x14ac:dyDescent="0.2">
      <c r="A191" s="112" t="s">
        <v>737</v>
      </c>
      <c r="B191" s="6" t="s">
        <v>15</v>
      </c>
      <c r="C191" s="6">
        <v>1</v>
      </c>
      <c r="D191" s="356"/>
      <c r="E191" s="221"/>
    </row>
    <row r="192" spans="1:6" s="7" customFormat="1" x14ac:dyDescent="0.2">
      <c r="A192" s="112" t="s">
        <v>477</v>
      </c>
      <c r="B192" s="6" t="s">
        <v>16</v>
      </c>
      <c r="C192" s="6">
        <v>1</v>
      </c>
      <c r="D192" s="356"/>
      <c r="E192" s="221"/>
    </row>
    <row r="193" spans="1:5" s="7" customFormat="1" x14ac:dyDescent="0.2">
      <c r="A193" s="112" t="s">
        <v>660</v>
      </c>
      <c r="B193" s="6" t="s">
        <v>15</v>
      </c>
      <c r="C193" s="6">
        <v>3</v>
      </c>
      <c r="D193" s="356"/>
      <c r="E193" s="221"/>
    </row>
    <row r="194" spans="1:5" s="7" customFormat="1" x14ac:dyDescent="0.2">
      <c r="A194" s="119" t="s">
        <v>219</v>
      </c>
      <c r="B194" s="21" t="s">
        <v>3</v>
      </c>
      <c r="C194" s="21">
        <v>1</v>
      </c>
      <c r="D194" s="356"/>
      <c r="E194" s="221"/>
    </row>
    <row r="195" spans="1:5" s="10" customFormat="1" ht="13.35" customHeight="1" thickBot="1" x14ac:dyDescent="0.25">
      <c r="A195" s="129"/>
      <c r="B195" s="33"/>
      <c r="C195" s="33"/>
      <c r="D195" s="210"/>
      <c r="E195" s="227"/>
    </row>
    <row r="196" spans="1:5" ht="19.899999999999999" customHeight="1" thickBot="1" x14ac:dyDescent="0.25">
      <c r="A196" s="549" t="s">
        <v>1105</v>
      </c>
      <c r="B196" s="550"/>
      <c r="C196" s="299"/>
      <c r="D196" s="305">
        <f>SUM(D5:D195)</f>
        <v>0</v>
      </c>
      <c r="E196" s="300"/>
    </row>
  </sheetData>
  <sheetProtection algorithmName="SHA-512" hashValue="qUE2JqpYJl6sDW7L318yknS/vcZffpUOP4Z7XcryQZ7r+sSOEJcG87PgSY2QI7ed2cn2SevsRpNSqalV8I2DTw==" saltValue="bNutI3OZTMPPYomAoGGKsg==" spinCount="100000" sheet="1" objects="1" scenarios="1"/>
  <mergeCells count="4">
    <mergeCell ref="A2:E2"/>
    <mergeCell ref="A3:B3"/>
    <mergeCell ref="A196:B196"/>
    <mergeCell ref="A1:E1"/>
  </mergeCells>
  <conditionalFormatting sqref="A3 C3 A5:E59 A151:E195 A106:E149 A61:E104">
    <cfRule type="expression" dxfId="18" priority="8">
      <formula>NOT(ISBLANK($D3))</formula>
    </cfRule>
  </conditionalFormatting>
  <conditionalFormatting sqref="A60:E60">
    <cfRule type="expression" dxfId="17" priority="6">
      <formula>NOT(ISBLANK($D60))</formula>
    </cfRule>
  </conditionalFormatting>
  <conditionalFormatting sqref="A105:E105">
    <cfRule type="expression" dxfId="16" priority="2">
      <formula>NOT(ISBLANK($D105))</formula>
    </cfRule>
  </conditionalFormatting>
  <conditionalFormatting sqref="A150:E150">
    <cfRule type="expression" dxfId="15" priority="1">
      <formula>NOT(ISBLANK($D150))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3" manualBreakCount="3">
    <brk id="54" max="16383" man="1"/>
    <brk id="104" max="16383" man="1"/>
    <brk id="14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27C0-C13A-4510-A301-47447C8271D7}">
  <sheetPr codeName="Sheet12">
    <tabColor theme="9" tint="0.39997558519241921"/>
  </sheetPr>
  <dimension ref="A1:H18"/>
  <sheetViews>
    <sheetView zoomScale="119" zoomScaleNormal="119" workbookViewId="0">
      <selection activeCell="E8" sqref="E8"/>
    </sheetView>
  </sheetViews>
  <sheetFormatPr defaultColWidth="9.140625" defaultRowHeight="12.75" x14ac:dyDescent="0.2"/>
  <cols>
    <col min="1" max="1" width="35.5703125" style="1" customWidth="1"/>
    <col min="2" max="2" width="11.85546875" style="204" customWidth="1"/>
    <col min="3" max="3" width="8.5703125" style="1" hidden="1" customWidth="1"/>
    <col min="4" max="4" width="9.85546875" style="205" bestFit="1" customWidth="1"/>
    <col min="5" max="5" width="8.5703125" style="205" bestFit="1" customWidth="1"/>
    <col min="6" max="6" width="10" style="1" customWidth="1"/>
    <col min="7" max="7" width="18.140625" style="1" customWidth="1"/>
    <col min="9" max="9" width="46.85546875" style="1" customWidth="1"/>
    <col min="10" max="10" width="16.140625" style="1" customWidth="1"/>
    <col min="11" max="16384" width="9.140625" style="1"/>
  </cols>
  <sheetData>
    <row r="1" spans="1:8" ht="16.5" thickBot="1" x14ac:dyDescent="0.25">
      <c r="A1" s="543" t="s">
        <v>914</v>
      </c>
      <c r="B1" s="544"/>
      <c r="C1" s="544"/>
      <c r="D1" s="544"/>
      <c r="E1" s="545"/>
    </row>
    <row r="2" spans="1:8" s="10" customFormat="1" ht="35.1" customHeight="1" thickBot="1" x14ac:dyDescent="0.25">
      <c r="A2" s="546" t="s">
        <v>1120</v>
      </c>
      <c r="B2" s="547"/>
      <c r="C2" s="547"/>
      <c r="D2" s="547"/>
      <c r="E2" s="548"/>
      <c r="F2" s="131"/>
      <c r="G2" s="131"/>
      <c r="H2" s="71"/>
    </row>
    <row r="3" spans="1:8" s="11" customFormat="1" ht="22.35" customHeight="1" thickBot="1" x14ac:dyDescent="0.3">
      <c r="A3" s="531" t="s">
        <v>133</v>
      </c>
      <c r="B3" s="532"/>
      <c r="C3" s="132"/>
      <c r="D3" s="224"/>
      <c r="E3" s="223"/>
      <c r="F3" s="114"/>
      <c r="G3" s="114"/>
      <c r="H3" s="72"/>
    </row>
    <row r="4" spans="1:8" s="11" customFormat="1" ht="30" customHeight="1" thickBot="1" x14ac:dyDescent="0.3">
      <c r="A4" s="137" t="s">
        <v>1</v>
      </c>
      <c r="B4" s="232" t="s">
        <v>0</v>
      </c>
      <c r="C4" s="133" t="s">
        <v>5</v>
      </c>
      <c r="D4" s="203" t="s">
        <v>1100</v>
      </c>
      <c r="E4" s="217" t="s">
        <v>1099</v>
      </c>
      <c r="F4" s="113"/>
      <c r="G4" s="113"/>
      <c r="H4" s="72"/>
    </row>
    <row r="5" spans="1:8" s="7" customFormat="1" ht="13.5" thickBot="1" x14ac:dyDescent="0.25">
      <c r="A5" s="551" t="s">
        <v>764</v>
      </c>
      <c r="B5" s="552"/>
      <c r="C5" s="552"/>
      <c r="D5" s="552"/>
      <c r="E5" s="553"/>
      <c r="F5" s="10"/>
      <c r="G5" s="10"/>
      <c r="H5" s="19"/>
    </row>
    <row r="6" spans="1:8" x14ac:dyDescent="0.2">
      <c r="A6" s="109" t="s">
        <v>775</v>
      </c>
      <c r="B6" s="233"/>
      <c r="C6" s="17" t="s">
        <v>27</v>
      </c>
      <c r="D6" s="361"/>
      <c r="E6" s="229"/>
      <c r="F6" s="28"/>
      <c r="G6" s="28"/>
    </row>
    <row r="7" spans="1:8" x14ac:dyDescent="0.2">
      <c r="A7" s="112" t="s">
        <v>782</v>
      </c>
      <c r="B7" s="20"/>
      <c r="C7" s="8"/>
      <c r="D7" s="357"/>
      <c r="E7" s="219"/>
      <c r="F7" s="28"/>
      <c r="G7" s="28"/>
    </row>
    <row r="8" spans="1:8" x14ac:dyDescent="0.2">
      <c r="A8" s="110" t="s">
        <v>417</v>
      </c>
      <c r="B8" s="21"/>
      <c r="C8" s="6" t="s">
        <v>27</v>
      </c>
      <c r="D8" s="356"/>
      <c r="E8" s="218"/>
      <c r="F8" s="28"/>
      <c r="G8" s="28"/>
    </row>
    <row r="9" spans="1:8" x14ac:dyDescent="0.2">
      <c r="A9" s="111" t="s">
        <v>614</v>
      </c>
      <c r="B9" s="22"/>
      <c r="C9" s="14" t="s">
        <v>27</v>
      </c>
      <c r="D9" s="360"/>
      <c r="E9" s="221"/>
      <c r="F9" s="28"/>
      <c r="G9" s="28"/>
    </row>
    <row r="10" spans="1:8" x14ac:dyDescent="0.2">
      <c r="A10" s="111" t="s">
        <v>792</v>
      </c>
      <c r="B10" s="22"/>
      <c r="C10" s="14" t="s">
        <v>27</v>
      </c>
      <c r="D10" s="360"/>
      <c r="E10" s="221"/>
      <c r="F10" s="28"/>
      <c r="G10" s="28"/>
    </row>
    <row r="11" spans="1:8" x14ac:dyDescent="0.2">
      <c r="A11" s="111" t="s">
        <v>770</v>
      </c>
      <c r="B11" s="22"/>
      <c r="C11" s="14"/>
      <c r="D11" s="360"/>
      <c r="E11" s="221"/>
      <c r="F11" s="28"/>
      <c r="G11" s="28"/>
    </row>
    <row r="12" spans="1:8" x14ac:dyDescent="0.2">
      <c r="A12" s="111" t="s">
        <v>774</v>
      </c>
      <c r="B12" s="22"/>
      <c r="C12" s="14" t="s">
        <v>27</v>
      </c>
      <c r="D12" s="360"/>
      <c r="E12" s="221"/>
      <c r="F12" s="28"/>
      <c r="G12" s="28"/>
    </row>
    <row r="13" spans="1:8" x14ac:dyDescent="0.2">
      <c r="A13" s="111" t="s">
        <v>608</v>
      </c>
      <c r="B13" s="22"/>
      <c r="C13" s="14"/>
      <c r="D13" s="360"/>
      <c r="E13" s="221"/>
      <c r="F13" s="28"/>
      <c r="G13" s="28"/>
    </row>
    <row r="14" spans="1:8" x14ac:dyDescent="0.2">
      <c r="A14" s="110" t="s">
        <v>134</v>
      </c>
      <c r="B14" s="21"/>
      <c r="C14" s="6" t="s">
        <v>27</v>
      </c>
      <c r="D14" s="356"/>
      <c r="E14" s="218"/>
      <c r="F14" s="28"/>
      <c r="G14" s="28"/>
    </row>
    <row r="15" spans="1:8" x14ac:dyDescent="0.2">
      <c r="A15" s="110" t="s">
        <v>762</v>
      </c>
      <c r="B15" s="21"/>
      <c r="C15" s="6" t="s">
        <v>27</v>
      </c>
      <c r="D15" s="356"/>
      <c r="E15" s="218"/>
      <c r="F15" s="28"/>
      <c r="G15" s="28"/>
    </row>
    <row r="16" spans="1:8" x14ac:dyDescent="0.2">
      <c r="A16" s="110" t="s">
        <v>609</v>
      </c>
      <c r="B16" s="21"/>
      <c r="C16" s="6" t="s">
        <v>27</v>
      </c>
      <c r="D16" s="356"/>
      <c r="E16" s="218"/>
      <c r="F16" s="28"/>
      <c r="G16" s="28"/>
    </row>
    <row r="17" spans="1:8" ht="13.35" customHeight="1" thickBot="1" x14ac:dyDescent="0.25">
      <c r="A17" s="110" t="s">
        <v>610</v>
      </c>
      <c r="B17" s="21"/>
      <c r="C17" s="6" t="s">
        <v>27</v>
      </c>
      <c r="D17" s="356"/>
      <c r="E17" s="218"/>
      <c r="F17" s="28"/>
      <c r="G17" s="28"/>
    </row>
    <row r="18" spans="1:8" s="7" customFormat="1" ht="26.85" customHeight="1" thickBot="1" x14ac:dyDescent="0.25">
      <c r="A18" s="212" t="s">
        <v>1106</v>
      </c>
      <c r="B18" s="234"/>
      <c r="C18" s="9"/>
      <c r="D18" s="207">
        <f>SUM(D5:D17)</f>
        <v>0</v>
      </c>
      <c r="E18" s="222" t="s">
        <v>27</v>
      </c>
      <c r="F18" s="115"/>
      <c r="G18" s="116"/>
      <c r="H18" s="19"/>
    </row>
  </sheetData>
  <sheetProtection algorithmName="SHA-512" hashValue="Zs4woVuyXQl9/YIrvnYv+nDfAdLZPUT/zGCYaiddAYuZ7x/P0ptdifvnKF7PHgN4rm/d5V9rjZc6GblD3lUmqA==" saltValue="6wbujka1vDEetb1bKpaDyw==" spinCount="100000" sheet="1" objects="1" scenarios="1"/>
  <mergeCells count="4">
    <mergeCell ref="A2:E2"/>
    <mergeCell ref="A3:B3"/>
    <mergeCell ref="A5:E5"/>
    <mergeCell ref="A1:E1"/>
  </mergeCells>
  <conditionalFormatting sqref="A3 F3:G3 C3">
    <cfRule type="expression" dxfId="14" priority="3">
      <formula>NOT(ISBLANK($D3))</formula>
    </cfRule>
  </conditionalFormatting>
  <conditionalFormatting sqref="D6">
    <cfRule type="notContainsBlanks" dxfId="13" priority="2">
      <formula>LEN(TRIM(D6))&gt;0</formula>
    </cfRule>
  </conditionalFormatting>
  <conditionalFormatting sqref="D6:D17">
    <cfRule type="notContainsBlanks" dxfId="12" priority="1">
      <formula>LEN(TRIM(D6))&gt;0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9" tint="0.39997558519241921"/>
  </sheetPr>
  <dimension ref="A1:AM165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M15" sqref="M15"/>
    </sheetView>
  </sheetViews>
  <sheetFormatPr defaultRowHeight="12.75" x14ac:dyDescent="0.2"/>
  <cols>
    <col min="1" max="1" width="34.28515625" style="64" bestFit="1" customWidth="1"/>
    <col min="2" max="2" width="12.85546875" style="4" bestFit="1" customWidth="1"/>
    <col min="3" max="3" width="17" style="4" customWidth="1"/>
    <col min="4" max="4" width="11.85546875" style="4" customWidth="1"/>
    <col min="5" max="5" width="14.140625" style="4" customWidth="1"/>
    <col min="6" max="6" width="13" style="4" customWidth="1"/>
    <col min="7" max="7" width="11.140625" style="4" customWidth="1"/>
    <col min="8" max="8" width="10.5703125" style="4" customWidth="1"/>
    <col min="9" max="9" width="14.5703125" style="4" customWidth="1"/>
  </cols>
  <sheetData>
    <row r="1" spans="1:39" s="1" customFormat="1" ht="18.75" thickBot="1" x14ac:dyDescent="0.25">
      <c r="A1" s="554" t="s">
        <v>776</v>
      </c>
      <c r="B1" s="555"/>
      <c r="C1" s="555"/>
      <c r="D1" s="555"/>
      <c r="E1" s="555"/>
      <c r="F1" s="555"/>
      <c r="G1" s="555"/>
      <c r="H1" s="555"/>
      <c r="I1" s="556"/>
    </row>
    <row r="2" spans="1:39" s="4" customFormat="1" ht="44.45" customHeight="1" thickBot="1" x14ac:dyDescent="0.25">
      <c r="A2" s="60" t="s">
        <v>1</v>
      </c>
      <c r="B2" s="12" t="s">
        <v>607</v>
      </c>
      <c r="C2" s="73" t="s">
        <v>515</v>
      </c>
      <c r="D2" s="9" t="s">
        <v>367</v>
      </c>
      <c r="E2" s="73" t="s">
        <v>119</v>
      </c>
      <c r="F2" s="9" t="s">
        <v>369</v>
      </c>
      <c r="G2" s="73" t="s">
        <v>30</v>
      </c>
      <c r="H2" s="9" t="s">
        <v>29</v>
      </c>
      <c r="I2" s="73" t="s">
        <v>180</v>
      </c>
    </row>
    <row r="3" spans="1:39" s="1" customFormat="1" ht="15" customHeight="1" thickBot="1" x14ac:dyDescent="0.3">
      <c r="A3" s="61" t="s">
        <v>516</v>
      </c>
      <c r="B3" s="53"/>
      <c r="C3" s="74"/>
      <c r="D3" s="31"/>
      <c r="E3" s="74"/>
      <c r="F3" s="50"/>
      <c r="G3" s="89"/>
      <c r="H3" s="31"/>
      <c r="I3" s="74"/>
    </row>
    <row r="4" spans="1:39" s="1" customFormat="1" x14ac:dyDescent="0.2">
      <c r="A4" s="37" t="s">
        <v>306</v>
      </c>
      <c r="B4" s="21"/>
      <c r="C4" s="75"/>
      <c r="D4" s="43"/>
      <c r="E4" s="84"/>
      <c r="F4" s="6"/>
      <c r="G4" s="75"/>
      <c r="H4" s="43" t="s">
        <v>27</v>
      </c>
      <c r="I4" s="84">
        <v>1</v>
      </c>
    </row>
    <row r="5" spans="1:39" s="1" customFormat="1" ht="15" customHeight="1" x14ac:dyDescent="0.2">
      <c r="A5" s="37" t="s">
        <v>305</v>
      </c>
      <c r="B5" s="21"/>
      <c r="C5" s="75"/>
      <c r="D5" s="43"/>
      <c r="E5" s="84"/>
      <c r="F5" s="6"/>
      <c r="G5" s="75"/>
      <c r="H5" s="43" t="s">
        <v>27</v>
      </c>
      <c r="I5" s="84">
        <v>1</v>
      </c>
    </row>
    <row r="6" spans="1:39" s="1" customFormat="1" x14ac:dyDescent="0.2">
      <c r="A6" s="37" t="s">
        <v>181</v>
      </c>
      <c r="B6" s="21"/>
      <c r="C6" s="75"/>
      <c r="D6" s="6"/>
      <c r="E6" s="75"/>
      <c r="F6" s="21"/>
      <c r="G6" s="90"/>
      <c r="H6" s="6" t="s">
        <v>27</v>
      </c>
      <c r="I6" s="75">
        <v>1</v>
      </c>
    </row>
    <row r="7" spans="1:39" s="1" customFormat="1" x14ac:dyDescent="0.2">
      <c r="A7" s="37" t="s">
        <v>130</v>
      </c>
      <c r="B7" s="21"/>
      <c r="C7" s="75"/>
      <c r="D7" s="43"/>
      <c r="E7" s="84"/>
      <c r="F7" s="6"/>
      <c r="G7" s="75"/>
      <c r="H7" s="43"/>
      <c r="I7" s="84">
        <v>1</v>
      </c>
    </row>
    <row r="8" spans="1:39" s="1" customFormat="1" ht="31.35" customHeight="1" x14ac:dyDescent="0.2">
      <c r="A8" s="39" t="s">
        <v>206</v>
      </c>
      <c r="B8" s="55"/>
      <c r="C8" s="75"/>
      <c r="D8" s="43"/>
      <c r="E8" s="84"/>
      <c r="F8" s="6"/>
      <c r="G8" s="75"/>
      <c r="H8" s="43" t="s">
        <v>27</v>
      </c>
      <c r="I8" s="84">
        <v>2</v>
      </c>
    </row>
    <row r="9" spans="1:39" s="1" customFormat="1" ht="25.35" customHeight="1" x14ac:dyDescent="0.2">
      <c r="A9" s="39" t="s">
        <v>185</v>
      </c>
      <c r="B9" s="56"/>
      <c r="C9" s="75"/>
      <c r="D9" s="6"/>
      <c r="E9" s="75"/>
      <c r="F9" s="21"/>
      <c r="G9" s="90"/>
      <c r="H9" s="6" t="s">
        <v>27</v>
      </c>
      <c r="I9" s="75">
        <v>1</v>
      </c>
    </row>
    <row r="10" spans="1:39" s="1" customFormat="1" ht="13.5" thickBot="1" x14ac:dyDescent="0.25">
      <c r="A10" s="62"/>
      <c r="B10" s="57"/>
      <c r="C10" s="76"/>
      <c r="D10" s="44"/>
      <c r="E10" s="85"/>
      <c r="F10" s="14"/>
      <c r="G10" s="76"/>
      <c r="H10" s="14"/>
      <c r="I10" s="98"/>
    </row>
    <row r="11" spans="1:39" s="2" customFormat="1" ht="15.75" customHeight="1" x14ac:dyDescent="0.25">
      <c r="A11" s="69" t="s">
        <v>517</v>
      </c>
      <c r="B11" s="65"/>
      <c r="C11" s="77"/>
      <c r="D11" s="67"/>
      <c r="E11" s="86"/>
      <c r="F11" s="66"/>
      <c r="G11" s="77"/>
      <c r="H11" s="66"/>
      <c r="I11" s="7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.75" customHeight="1" x14ac:dyDescent="0.25">
      <c r="A12" s="97" t="s">
        <v>104</v>
      </c>
      <c r="B12" s="70"/>
      <c r="C12" s="75"/>
      <c r="D12" s="43"/>
      <c r="E12" s="84"/>
      <c r="F12" s="6"/>
      <c r="G12" s="75"/>
      <c r="H12" s="6"/>
      <c r="I12" s="75"/>
    </row>
    <row r="13" spans="1:39" ht="15.75" customHeight="1" x14ac:dyDescent="0.2">
      <c r="A13" s="37" t="s">
        <v>450</v>
      </c>
      <c r="B13" s="6">
        <v>1</v>
      </c>
      <c r="C13" s="75"/>
      <c r="D13" s="43"/>
      <c r="E13" s="84"/>
      <c r="F13" s="6"/>
      <c r="G13" s="75"/>
      <c r="H13" s="6"/>
      <c r="I13" s="75"/>
    </row>
    <row r="14" spans="1:39" ht="15.75" customHeight="1" x14ac:dyDescent="0.2">
      <c r="A14" s="37" t="s">
        <v>440</v>
      </c>
      <c r="B14" s="6">
        <v>1</v>
      </c>
      <c r="C14" s="75"/>
      <c r="D14" s="43"/>
      <c r="E14" s="84"/>
      <c r="F14" s="6"/>
      <c r="G14" s="75"/>
      <c r="H14" s="6"/>
      <c r="I14" s="75"/>
    </row>
    <row r="15" spans="1:39" ht="15.75" customHeight="1" x14ac:dyDescent="0.2">
      <c r="A15" s="37" t="s">
        <v>253</v>
      </c>
      <c r="B15" s="6">
        <v>1</v>
      </c>
      <c r="C15" s="75"/>
      <c r="D15" s="43"/>
      <c r="E15" s="84"/>
      <c r="F15" s="6"/>
      <c r="G15" s="75"/>
      <c r="H15" s="6"/>
      <c r="I15" s="75"/>
    </row>
    <row r="16" spans="1:39" s="19" customFormat="1" ht="15.75" customHeight="1" x14ac:dyDescent="0.2">
      <c r="A16" s="37" t="s">
        <v>245</v>
      </c>
      <c r="B16" s="68">
        <v>1</v>
      </c>
      <c r="C16" s="75"/>
      <c r="D16" s="43"/>
      <c r="E16" s="84"/>
      <c r="F16" s="6"/>
      <c r="G16" s="75"/>
      <c r="H16" s="6"/>
      <c r="I16" s="75"/>
    </row>
    <row r="17" spans="1:9" s="19" customFormat="1" ht="15.75" customHeight="1" x14ac:dyDescent="0.2">
      <c r="A17" s="5" t="s">
        <v>247</v>
      </c>
      <c r="B17" s="68">
        <v>1</v>
      </c>
      <c r="C17" s="75"/>
      <c r="D17" s="43"/>
      <c r="E17" s="84"/>
      <c r="F17" s="6"/>
      <c r="G17" s="75"/>
      <c r="H17" s="6"/>
      <c r="I17" s="75"/>
    </row>
    <row r="18" spans="1:9" s="19" customFormat="1" ht="15.75" customHeight="1" x14ac:dyDescent="0.2">
      <c r="A18" s="5" t="s">
        <v>248</v>
      </c>
      <c r="B18" s="68">
        <v>1</v>
      </c>
      <c r="C18" s="75"/>
      <c r="D18" s="43"/>
      <c r="E18" s="84"/>
      <c r="F18" s="6"/>
      <c r="G18" s="75"/>
      <c r="H18" s="6"/>
      <c r="I18" s="75"/>
    </row>
    <row r="19" spans="1:9" s="19" customFormat="1" ht="15.75" customHeight="1" x14ac:dyDescent="0.2">
      <c r="A19" s="5" t="s">
        <v>249</v>
      </c>
      <c r="B19" s="68">
        <v>1</v>
      </c>
      <c r="C19" s="75"/>
      <c r="D19" s="43"/>
      <c r="E19" s="84"/>
      <c r="F19" s="6"/>
      <c r="G19" s="75"/>
      <c r="H19" s="6"/>
      <c r="I19" s="75"/>
    </row>
    <row r="20" spans="1:9" s="19" customFormat="1" ht="15.75" customHeight="1" x14ac:dyDescent="0.2">
      <c r="A20" s="37" t="s">
        <v>583</v>
      </c>
      <c r="B20" s="68">
        <v>1</v>
      </c>
      <c r="C20" s="75"/>
      <c r="D20" s="43"/>
      <c r="E20" s="84"/>
      <c r="F20" s="6"/>
      <c r="G20" s="75"/>
      <c r="H20" s="6"/>
      <c r="I20" s="75"/>
    </row>
    <row r="21" spans="1:9" s="19" customFormat="1" ht="15.75" customHeight="1" x14ac:dyDescent="0.2">
      <c r="A21" s="37" t="s">
        <v>250</v>
      </c>
      <c r="B21" s="68">
        <v>1</v>
      </c>
      <c r="C21" s="75"/>
      <c r="D21" s="43"/>
      <c r="E21" s="84"/>
      <c r="F21" s="6"/>
      <c r="G21" s="75"/>
      <c r="H21" s="6"/>
      <c r="I21" s="75"/>
    </row>
    <row r="22" spans="1:9" s="19" customFormat="1" ht="15.75" customHeight="1" x14ac:dyDescent="0.2">
      <c r="A22" s="37" t="s">
        <v>584</v>
      </c>
      <c r="B22" s="68">
        <v>2</v>
      </c>
      <c r="C22" s="75"/>
      <c r="D22" s="43"/>
      <c r="E22" s="84"/>
      <c r="F22" s="6"/>
      <c r="G22" s="75"/>
      <c r="H22" s="6"/>
      <c r="I22" s="75"/>
    </row>
    <row r="23" spans="1:9" s="19" customFormat="1" ht="15.75" customHeight="1" x14ac:dyDescent="0.2">
      <c r="A23" s="37" t="s">
        <v>106</v>
      </c>
      <c r="B23" s="68">
        <v>1</v>
      </c>
      <c r="C23" s="75"/>
      <c r="D23" s="43"/>
      <c r="E23" s="84"/>
      <c r="F23" s="6"/>
      <c r="G23" s="75"/>
      <c r="H23" s="6"/>
      <c r="I23" s="75"/>
    </row>
    <row r="24" spans="1:9" s="19" customFormat="1" ht="15.75" customHeight="1" x14ac:dyDescent="0.2">
      <c r="A24" s="37" t="s">
        <v>110</v>
      </c>
      <c r="B24" s="68">
        <v>1</v>
      </c>
      <c r="C24" s="75"/>
      <c r="D24" s="43"/>
      <c r="E24" s="84"/>
      <c r="F24" s="6"/>
      <c r="G24" s="75"/>
      <c r="H24" s="6"/>
      <c r="I24" s="75"/>
    </row>
    <row r="25" spans="1:9" s="19" customFormat="1" ht="15.75" customHeight="1" x14ac:dyDescent="0.2">
      <c r="A25" s="37" t="s">
        <v>254</v>
      </c>
      <c r="B25" s="68">
        <v>1</v>
      </c>
      <c r="C25" s="75"/>
      <c r="D25" s="43"/>
      <c r="E25" s="84"/>
      <c r="F25" s="6"/>
      <c r="G25" s="75"/>
      <c r="H25" s="6"/>
      <c r="I25" s="75"/>
    </row>
    <row r="26" spans="1:9" s="19" customFormat="1" ht="15.75" customHeight="1" x14ac:dyDescent="0.2">
      <c r="A26" s="37" t="s">
        <v>585</v>
      </c>
      <c r="B26" s="68">
        <v>1</v>
      </c>
      <c r="C26" s="75"/>
      <c r="D26" s="43"/>
      <c r="E26" s="84"/>
      <c r="F26" s="6"/>
      <c r="G26" s="75"/>
      <c r="H26" s="6"/>
      <c r="I26" s="75"/>
    </row>
    <row r="27" spans="1:9" s="19" customFormat="1" ht="15.75" customHeight="1" x14ac:dyDescent="0.2">
      <c r="A27" s="37" t="s">
        <v>256</v>
      </c>
      <c r="B27" s="68">
        <v>1</v>
      </c>
      <c r="C27" s="75"/>
      <c r="D27" s="43"/>
      <c r="E27" s="84"/>
      <c r="F27" s="6"/>
      <c r="G27" s="75"/>
      <c r="H27" s="6"/>
      <c r="I27" s="75"/>
    </row>
    <row r="28" spans="1:9" s="19" customFormat="1" ht="15.75" customHeight="1" x14ac:dyDescent="0.2">
      <c r="A28" s="37" t="s">
        <v>257</v>
      </c>
      <c r="B28" s="68">
        <v>1</v>
      </c>
      <c r="C28" s="75"/>
      <c r="D28" s="43"/>
      <c r="E28" s="84"/>
      <c r="F28" s="6"/>
      <c r="G28" s="75"/>
      <c r="H28" s="6"/>
      <c r="I28" s="75"/>
    </row>
    <row r="29" spans="1:9" s="19" customFormat="1" ht="15.75" customHeight="1" x14ac:dyDescent="0.2">
      <c r="A29" s="37" t="s">
        <v>259</v>
      </c>
      <c r="B29" s="68">
        <v>2</v>
      </c>
      <c r="C29" s="75"/>
      <c r="D29" s="43"/>
      <c r="E29" s="84"/>
      <c r="F29" s="6"/>
      <c r="G29" s="75"/>
      <c r="H29" s="6"/>
      <c r="I29" s="75"/>
    </row>
    <row r="30" spans="1:9" s="19" customFormat="1" ht="15.75" customHeight="1" thickBot="1" x14ac:dyDescent="0.25">
      <c r="A30" s="42"/>
      <c r="B30" s="102"/>
      <c r="C30" s="76"/>
      <c r="D30" s="44"/>
      <c r="E30" s="85"/>
      <c r="F30" s="14"/>
      <c r="G30" s="76"/>
      <c r="H30" s="14"/>
      <c r="I30" s="76"/>
    </row>
    <row r="31" spans="1:9" s="3" customFormat="1" ht="13.5" thickBot="1" x14ac:dyDescent="0.25">
      <c r="A31" s="59" t="s">
        <v>119</v>
      </c>
      <c r="B31" s="103"/>
      <c r="C31" s="73"/>
      <c r="D31" s="9"/>
      <c r="E31" s="73"/>
      <c r="F31" s="9"/>
      <c r="G31" s="73"/>
      <c r="H31" s="45"/>
      <c r="I31" s="104"/>
    </row>
    <row r="32" spans="1:9" s="3" customFormat="1" x14ac:dyDescent="0.2">
      <c r="A32" s="41" t="s">
        <v>211</v>
      </c>
      <c r="B32" s="8"/>
      <c r="C32" s="79"/>
      <c r="D32" s="46"/>
      <c r="E32" s="87">
        <v>1</v>
      </c>
      <c r="F32" s="8"/>
      <c r="G32" s="79"/>
      <c r="H32" s="46"/>
      <c r="I32" s="87"/>
    </row>
    <row r="33" spans="1:9" s="3" customFormat="1" x14ac:dyDescent="0.2">
      <c r="A33" s="35" t="s">
        <v>652</v>
      </c>
      <c r="B33" s="6"/>
      <c r="C33" s="75"/>
      <c r="D33" s="43"/>
      <c r="E33" s="84">
        <v>2</v>
      </c>
      <c r="F33" s="6"/>
      <c r="G33" s="75"/>
      <c r="H33" s="43"/>
      <c r="I33" s="84"/>
    </row>
    <row r="34" spans="1:9" s="3" customFormat="1" x14ac:dyDescent="0.2">
      <c r="A34" s="35" t="s">
        <v>617</v>
      </c>
      <c r="B34" s="6"/>
      <c r="C34" s="75"/>
      <c r="D34" s="43"/>
      <c r="E34" s="84">
        <v>1</v>
      </c>
      <c r="F34" s="6"/>
      <c r="G34" s="75"/>
      <c r="H34" s="43"/>
      <c r="I34" s="84"/>
    </row>
    <row r="35" spans="1:9" s="3" customFormat="1" x14ac:dyDescent="0.2">
      <c r="A35" s="35" t="s">
        <v>650</v>
      </c>
      <c r="B35" s="6"/>
      <c r="C35" s="75"/>
      <c r="D35" s="43"/>
      <c r="E35" s="84">
        <v>1</v>
      </c>
      <c r="F35" s="6"/>
      <c r="G35" s="75"/>
      <c r="H35" s="43"/>
      <c r="I35" s="84"/>
    </row>
    <row r="36" spans="1:9" x14ac:dyDescent="0.2">
      <c r="A36" s="37" t="s">
        <v>384</v>
      </c>
      <c r="B36" s="6"/>
      <c r="C36" s="75"/>
      <c r="D36" s="43"/>
      <c r="E36" s="84">
        <v>1</v>
      </c>
      <c r="F36" s="6"/>
      <c r="G36" s="75"/>
      <c r="H36" s="43"/>
      <c r="I36" s="84"/>
    </row>
    <row r="37" spans="1:9" s="3" customFormat="1" x14ac:dyDescent="0.2">
      <c r="A37" s="37" t="s">
        <v>550</v>
      </c>
      <c r="B37" s="6"/>
      <c r="C37" s="75"/>
      <c r="D37" s="43"/>
      <c r="E37" s="84">
        <v>1</v>
      </c>
      <c r="F37" s="6"/>
      <c r="G37" s="75"/>
      <c r="H37" s="43"/>
      <c r="I37" s="84"/>
    </row>
    <row r="38" spans="1:9" s="3" customFormat="1" ht="13.5" thickBot="1" x14ac:dyDescent="0.25">
      <c r="A38" s="42"/>
      <c r="B38" s="14"/>
      <c r="C38" s="76"/>
      <c r="D38" s="44"/>
      <c r="E38" s="85"/>
      <c r="F38" s="14"/>
      <c r="G38" s="76"/>
      <c r="H38" s="14"/>
      <c r="I38" s="76"/>
    </row>
    <row r="39" spans="1:9" s="3" customFormat="1" ht="16.5" thickBot="1" x14ac:dyDescent="0.3">
      <c r="A39" s="61" t="s">
        <v>518</v>
      </c>
      <c r="B39" s="52"/>
      <c r="C39" s="80"/>
      <c r="D39" s="45"/>
      <c r="E39" s="88"/>
      <c r="F39" s="32"/>
      <c r="G39" s="80"/>
      <c r="H39" s="32"/>
      <c r="I39" s="80"/>
    </row>
    <row r="40" spans="1:9" s="3" customFormat="1" ht="16.5" thickBot="1" x14ac:dyDescent="0.3">
      <c r="A40" s="59" t="s">
        <v>596</v>
      </c>
      <c r="B40" s="52"/>
      <c r="C40" s="80"/>
      <c r="D40" s="45"/>
      <c r="E40" s="88"/>
      <c r="F40" s="32"/>
      <c r="G40" s="80"/>
      <c r="H40" s="32"/>
      <c r="I40" s="95"/>
    </row>
    <row r="41" spans="1:9" s="3" customFormat="1" x14ac:dyDescent="0.2">
      <c r="A41" s="41" t="s">
        <v>391</v>
      </c>
      <c r="B41" s="20"/>
      <c r="C41" s="81"/>
      <c r="D41" s="47"/>
      <c r="E41" s="81"/>
      <c r="F41" s="8">
        <v>1</v>
      </c>
      <c r="G41" s="79"/>
      <c r="H41" s="8"/>
      <c r="I41" s="79"/>
    </row>
    <row r="42" spans="1:9" s="3" customFormat="1" x14ac:dyDescent="0.2">
      <c r="A42" s="37" t="s">
        <v>371</v>
      </c>
      <c r="B42" s="21"/>
      <c r="C42" s="75"/>
      <c r="D42" s="6"/>
      <c r="E42" s="75"/>
      <c r="F42" s="21">
        <v>1</v>
      </c>
      <c r="G42" s="90"/>
      <c r="H42" s="6"/>
      <c r="I42" s="75"/>
    </row>
    <row r="43" spans="1:9" ht="15.75" customHeight="1" thickBot="1" x14ac:dyDescent="0.25">
      <c r="A43" s="27"/>
      <c r="B43" s="58"/>
      <c r="C43" s="82"/>
      <c r="D43" s="18"/>
      <c r="E43" s="82"/>
      <c r="F43" s="23"/>
      <c r="G43" s="91"/>
      <c r="H43" s="18"/>
      <c r="I43" s="82"/>
    </row>
    <row r="44" spans="1:9" ht="14.25" customHeight="1" thickBot="1" x14ac:dyDescent="0.3">
      <c r="A44" s="61" t="s">
        <v>519</v>
      </c>
      <c r="B44" s="52"/>
      <c r="C44" s="80"/>
      <c r="D44" s="32"/>
      <c r="E44" s="80"/>
      <c r="F44" s="34"/>
      <c r="G44" s="92"/>
      <c r="H44" s="32"/>
      <c r="I44" s="80"/>
    </row>
    <row r="45" spans="1:9" ht="17.45" customHeight="1" thickBot="1" x14ac:dyDescent="0.25">
      <c r="A45" s="59" t="s">
        <v>205</v>
      </c>
      <c r="B45" s="12"/>
      <c r="C45" s="73"/>
      <c r="D45" s="45"/>
      <c r="E45" s="88"/>
      <c r="F45" s="9"/>
      <c r="G45" s="73"/>
      <c r="H45" s="45"/>
      <c r="I45" s="88"/>
    </row>
    <row r="46" spans="1:9" ht="14.25" customHeight="1" x14ac:dyDescent="0.2">
      <c r="A46" s="37" t="s">
        <v>37</v>
      </c>
      <c r="B46" s="6"/>
      <c r="C46" s="75">
        <v>1</v>
      </c>
      <c r="D46" s="43">
        <v>2</v>
      </c>
      <c r="E46" s="84"/>
      <c r="F46" s="6">
        <v>2</v>
      </c>
      <c r="G46" s="75"/>
      <c r="H46" s="43" t="s">
        <v>27</v>
      </c>
      <c r="I46" s="84">
        <v>3</v>
      </c>
    </row>
    <row r="47" spans="1:9" x14ac:dyDescent="0.2">
      <c r="A47" s="37" t="s">
        <v>40</v>
      </c>
      <c r="B47" s="6"/>
      <c r="C47" s="75"/>
      <c r="D47" s="43">
        <v>2</v>
      </c>
      <c r="E47" s="84"/>
      <c r="F47" s="6"/>
      <c r="G47" s="75"/>
      <c r="H47" s="43"/>
      <c r="I47" s="84"/>
    </row>
    <row r="48" spans="1:9" x14ac:dyDescent="0.2">
      <c r="A48" s="37" t="s">
        <v>547</v>
      </c>
      <c r="B48" s="6">
        <v>4</v>
      </c>
      <c r="C48" s="75">
        <v>2</v>
      </c>
      <c r="D48" s="43">
        <v>6</v>
      </c>
      <c r="E48" s="84"/>
      <c r="F48" s="6">
        <v>4</v>
      </c>
      <c r="G48" s="75">
        <v>2</v>
      </c>
      <c r="H48" s="43">
        <v>2</v>
      </c>
      <c r="I48" s="84">
        <v>2</v>
      </c>
    </row>
    <row r="49" spans="1:9" x14ac:dyDescent="0.2">
      <c r="A49" s="37" t="s">
        <v>529</v>
      </c>
      <c r="B49" s="6">
        <v>2</v>
      </c>
      <c r="C49" s="75">
        <v>1</v>
      </c>
      <c r="D49" s="43">
        <v>2</v>
      </c>
      <c r="E49" s="84"/>
      <c r="F49" s="6"/>
      <c r="G49" s="75">
        <v>1</v>
      </c>
      <c r="H49" s="43">
        <v>2</v>
      </c>
      <c r="I49" s="84"/>
    </row>
    <row r="50" spans="1:9" x14ac:dyDescent="0.2">
      <c r="A50" s="37" t="s">
        <v>520</v>
      </c>
      <c r="B50" s="6"/>
      <c r="C50" s="75"/>
      <c r="D50" s="43"/>
      <c r="E50" s="84"/>
      <c r="F50" s="6">
        <v>2</v>
      </c>
      <c r="G50" s="75"/>
      <c r="H50" s="43"/>
      <c r="I50" s="84"/>
    </row>
    <row r="51" spans="1:9" x14ac:dyDescent="0.2">
      <c r="A51" s="37" t="s">
        <v>548</v>
      </c>
      <c r="B51" s="6"/>
      <c r="C51" s="75">
        <v>4</v>
      </c>
      <c r="D51" s="43">
        <v>4</v>
      </c>
      <c r="E51" s="84"/>
      <c r="F51" s="6"/>
      <c r="G51" s="75"/>
      <c r="H51" s="43"/>
      <c r="I51" s="84"/>
    </row>
    <row r="52" spans="1:9" x14ac:dyDescent="0.2">
      <c r="A52" s="37" t="s">
        <v>163</v>
      </c>
      <c r="B52" s="6">
        <v>1</v>
      </c>
      <c r="C52" s="75"/>
      <c r="D52" s="43">
        <v>2</v>
      </c>
      <c r="E52" s="84"/>
      <c r="F52" s="6">
        <v>4</v>
      </c>
      <c r="G52" s="75"/>
      <c r="H52" s="43" t="s">
        <v>27</v>
      </c>
      <c r="I52" s="84">
        <v>2</v>
      </c>
    </row>
    <row r="53" spans="1:9" x14ac:dyDescent="0.2">
      <c r="A53" s="37" t="s">
        <v>549</v>
      </c>
      <c r="B53" s="6"/>
      <c r="C53" s="75"/>
      <c r="D53" s="43">
        <v>2</v>
      </c>
      <c r="E53" s="84"/>
      <c r="F53" s="6"/>
      <c r="G53" s="75"/>
      <c r="H53" s="43">
        <v>2</v>
      </c>
      <c r="I53" s="84"/>
    </row>
    <row r="54" spans="1:9" x14ac:dyDescent="0.2">
      <c r="A54" s="37" t="s">
        <v>628</v>
      </c>
      <c r="B54" s="6"/>
      <c r="C54" s="75"/>
      <c r="D54" s="43">
        <v>2</v>
      </c>
      <c r="E54" s="84"/>
      <c r="F54" s="6">
        <v>2</v>
      </c>
      <c r="G54" s="75"/>
      <c r="H54" s="43">
        <v>2</v>
      </c>
      <c r="I54" s="84">
        <v>2</v>
      </c>
    </row>
    <row r="55" spans="1:9" x14ac:dyDescent="0.2">
      <c r="A55" s="37" t="s">
        <v>197</v>
      </c>
      <c r="B55" s="6"/>
      <c r="C55" s="75"/>
      <c r="D55" s="43">
        <v>2</v>
      </c>
      <c r="E55" s="84"/>
      <c r="F55" s="6">
        <v>2</v>
      </c>
      <c r="G55" s="75"/>
      <c r="H55" s="43"/>
      <c r="I55" s="84"/>
    </row>
    <row r="56" spans="1:9" ht="12.6" customHeight="1" thickBot="1" x14ac:dyDescent="0.25">
      <c r="A56" s="42"/>
      <c r="B56" s="14"/>
      <c r="C56" s="76"/>
      <c r="D56" s="14"/>
      <c r="E56" s="76"/>
      <c r="F56" s="14"/>
      <c r="G56" s="76"/>
      <c r="H56" s="14"/>
      <c r="I56" s="76"/>
    </row>
    <row r="57" spans="1:9" ht="13.5" thickBot="1" x14ac:dyDescent="0.25">
      <c r="A57" s="59" t="s">
        <v>59</v>
      </c>
      <c r="B57" s="12"/>
      <c r="C57" s="73"/>
      <c r="D57" s="9"/>
      <c r="E57" s="73"/>
      <c r="F57" s="9"/>
      <c r="G57" s="73"/>
      <c r="H57" s="45"/>
      <c r="I57" s="88"/>
    </row>
    <row r="58" spans="1:9" x14ac:dyDescent="0.2">
      <c r="A58" s="41" t="s">
        <v>376</v>
      </c>
      <c r="B58" s="8"/>
      <c r="C58" s="79"/>
      <c r="D58" s="46">
        <v>1</v>
      </c>
      <c r="E58" s="87"/>
      <c r="F58" s="8"/>
      <c r="G58" s="79"/>
      <c r="H58" s="46"/>
      <c r="I58" s="87"/>
    </row>
    <row r="59" spans="1:9" x14ac:dyDescent="0.2">
      <c r="A59" s="37" t="s">
        <v>581</v>
      </c>
      <c r="B59" s="6">
        <v>1</v>
      </c>
      <c r="C59" s="75">
        <v>1</v>
      </c>
      <c r="D59" s="43">
        <v>2</v>
      </c>
      <c r="E59" s="84"/>
      <c r="F59" s="6">
        <v>1</v>
      </c>
      <c r="G59" s="75"/>
      <c r="H59" s="43"/>
      <c r="I59" s="84"/>
    </row>
    <row r="60" spans="1:9" x14ac:dyDescent="0.2">
      <c r="A60" s="37" t="s">
        <v>521</v>
      </c>
      <c r="B60" s="6">
        <v>1</v>
      </c>
      <c r="C60" s="75"/>
      <c r="D60" s="43"/>
      <c r="E60" s="84"/>
      <c r="F60" s="6"/>
      <c r="G60" s="75">
        <v>1</v>
      </c>
      <c r="H60" s="43">
        <v>1</v>
      </c>
      <c r="I60" s="84"/>
    </row>
    <row r="61" spans="1:9" x14ac:dyDescent="0.2">
      <c r="A61" s="37" t="s">
        <v>290</v>
      </c>
      <c r="B61" s="6"/>
      <c r="C61" s="75"/>
      <c r="D61" s="43"/>
      <c r="E61" s="84"/>
      <c r="F61" s="6">
        <v>1</v>
      </c>
      <c r="G61" s="75"/>
      <c r="H61" s="6"/>
      <c r="I61" s="75"/>
    </row>
    <row r="62" spans="1:9" ht="13.5" thickBot="1" x14ac:dyDescent="0.25">
      <c r="A62" s="42"/>
      <c r="B62" s="14"/>
      <c r="C62" s="76"/>
      <c r="D62" s="14"/>
      <c r="E62" s="76"/>
      <c r="F62" s="14"/>
      <c r="G62" s="76"/>
      <c r="H62" s="49"/>
      <c r="I62" s="96"/>
    </row>
    <row r="63" spans="1:9" ht="13.5" thickBot="1" x14ac:dyDescent="0.25">
      <c r="A63" s="59" t="s">
        <v>41</v>
      </c>
      <c r="B63" s="12"/>
      <c r="C63" s="73"/>
      <c r="D63" s="9"/>
      <c r="E63" s="73"/>
      <c r="F63" s="9"/>
      <c r="G63" s="73"/>
      <c r="H63" s="45"/>
      <c r="I63" s="88"/>
    </row>
    <row r="64" spans="1:9" x14ac:dyDescent="0.2">
      <c r="A64" s="41" t="s">
        <v>275</v>
      </c>
      <c r="B64" s="8"/>
      <c r="C64" s="79"/>
      <c r="D64" s="46"/>
      <c r="E64" s="87"/>
      <c r="F64" s="8"/>
      <c r="G64" s="79"/>
      <c r="H64" s="46">
        <v>1</v>
      </c>
      <c r="I64" s="87"/>
    </row>
    <row r="65" spans="1:9" x14ac:dyDescent="0.2">
      <c r="A65" s="37" t="s">
        <v>136</v>
      </c>
      <c r="B65" s="6">
        <v>2</v>
      </c>
      <c r="C65" s="75">
        <v>2</v>
      </c>
      <c r="D65" s="43">
        <v>2</v>
      </c>
      <c r="E65" s="84"/>
      <c r="F65" s="6">
        <v>2</v>
      </c>
      <c r="G65" s="75">
        <v>2</v>
      </c>
      <c r="H65" s="43">
        <v>2</v>
      </c>
      <c r="I65" s="84"/>
    </row>
    <row r="66" spans="1:9" x14ac:dyDescent="0.2">
      <c r="A66" s="37" t="s">
        <v>537</v>
      </c>
      <c r="B66" s="6"/>
      <c r="C66" s="75"/>
      <c r="D66" s="43"/>
      <c r="E66" s="84"/>
      <c r="F66" s="6"/>
      <c r="G66" s="75">
        <v>1</v>
      </c>
      <c r="H66" s="43"/>
      <c r="I66" s="84"/>
    </row>
    <row r="67" spans="1:9" x14ac:dyDescent="0.2">
      <c r="A67" s="37" t="s">
        <v>276</v>
      </c>
      <c r="B67" s="6"/>
      <c r="C67" s="75"/>
      <c r="D67" s="43"/>
      <c r="E67" s="84"/>
      <c r="F67" s="6">
        <v>1</v>
      </c>
      <c r="G67" s="75"/>
      <c r="H67" s="43"/>
      <c r="I67" s="84"/>
    </row>
    <row r="68" spans="1:9" x14ac:dyDescent="0.2">
      <c r="A68" s="37" t="s">
        <v>51</v>
      </c>
      <c r="B68" s="6"/>
      <c r="C68" s="75"/>
      <c r="D68" s="43"/>
      <c r="E68" s="84"/>
      <c r="F68" s="6"/>
      <c r="G68" s="75"/>
      <c r="H68" s="43">
        <v>1</v>
      </c>
      <c r="I68" s="84"/>
    </row>
    <row r="69" spans="1:9" x14ac:dyDescent="0.2">
      <c r="A69" s="37" t="s">
        <v>52</v>
      </c>
      <c r="B69" s="6"/>
      <c r="C69" s="75"/>
      <c r="D69" s="43"/>
      <c r="E69" s="84"/>
      <c r="F69" s="6">
        <v>2</v>
      </c>
      <c r="G69" s="75"/>
      <c r="H69" s="43"/>
      <c r="I69" s="84"/>
    </row>
    <row r="70" spans="1:9" s="1" customFormat="1" ht="26.45" customHeight="1" x14ac:dyDescent="0.2">
      <c r="A70" s="37" t="s">
        <v>534</v>
      </c>
      <c r="B70" s="6"/>
      <c r="C70" s="75"/>
      <c r="D70" s="43">
        <v>1</v>
      </c>
      <c r="E70" s="84"/>
      <c r="F70" s="6">
        <v>2</v>
      </c>
      <c r="G70" s="75"/>
      <c r="H70" s="43"/>
      <c r="I70" s="84"/>
    </row>
    <row r="71" spans="1:9" ht="15" customHeight="1" x14ac:dyDescent="0.2">
      <c r="A71" s="37" t="s">
        <v>546</v>
      </c>
      <c r="B71" s="6"/>
      <c r="C71" s="75"/>
      <c r="D71" s="43"/>
      <c r="E71" s="84"/>
      <c r="F71" s="6">
        <v>1</v>
      </c>
      <c r="G71" s="75"/>
      <c r="H71" s="43"/>
      <c r="I71" s="84"/>
    </row>
    <row r="72" spans="1:9" ht="13.35" customHeight="1" x14ac:dyDescent="0.2">
      <c r="A72" s="37" t="s">
        <v>536</v>
      </c>
      <c r="B72" s="6"/>
      <c r="C72" s="75"/>
      <c r="D72" s="43"/>
      <c r="E72" s="84"/>
      <c r="F72" s="6"/>
      <c r="G72" s="75">
        <v>1</v>
      </c>
      <c r="H72" s="43">
        <v>1</v>
      </c>
      <c r="I72" s="84">
        <v>2</v>
      </c>
    </row>
    <row r="73" spans="1:9" ht="17.850000000000001" customHeight="1" x14ac:dyDescent="0.2">
      <c r="A73" s="37" t="s">
        <v>535</v>
      </c>
      <c r="B73" s="6">
        <v>2</v>
      </c>
      <c r="C73" s="75">
        <v>2</v>
      </c>
      <c r="D73" s="43"/>
      <c r="E73" s="84"/>
      <c r="F73" s="6"/>
      <c r="G73" s="75">
        <v>2</v>
      </c>
      <c r="H73" s="43"/>
      <c r="I73" s="84"/>
    </row>
    <row r="74" spans="1:9" x14ac:dyDescent="0.2">
      <c r="A74" s="37" t="s">
        <v>279</v>
      </c>
      <c r="B74" s="6"/>
      <c r="C74" s="75"/>
      <c r="D74" s="43"/>
      <c r="E74" s="84"/>
      <c r="F74" s="6">
        <v>1</v>
      </c>
      <c r="G74" s="75"/>
      <c r="H74" s="43"/>
      <c r="I74" s="84"/>
    </row>
    <row r="75" spans="1:9" x14ac:dyDescent="0.2">
      <c r="A75" s="37" t="s">
        <v>182</v>
      </c>
      <c r="B75" s="6"/>
      <c r="C75" s="75"/>
      <c r="D75" s="43"/>
      <c r="E75" s="84"/>
      <c r="F75" s="6"/>
      <c r="G75" s="75"/>
      <c r="H75" s="43">
        <v>1</v>
      </c>
      <c r="I75" s="84"/>
    </row>
    <row r="76" spans="1:9" x14ac:dyDescent="0.2">
      <c r="A76" s="37" t="s">
        <v>545</v>
      </c>
      <c r="B76" s="6"/>
      <c r="C76" s="75"/>
      <c r="D76" s="43"/>
      <c r="E76" s="84"/>
      <c r="F76" s="6">
        <v>2</v>
      </c>
      <c r="G76" s="75"/>
      <c r="H76" s="43"/>
      <c r="I76" s="84"/>
    </row>
    <row r="77" spans="1:9" x14ac:dyDescent="0.2">
      <c r="A77" s="37" t="s">
        <v>103</v>
      </c>
      <c r="B77" s="6"/>
      <c r="C77" s="75">
        <v>2</v>
      </c>
      <c r="D77" s="43"/>
      <c r="E77" s="84"/>
      <c r="F77" s="6"/>
      <c r="G77" s="75"/>
      <c r="H77" s="43"/>
      <c r="I77" s="84"/>
    </row>
    <row r="78" spans="1:9" x14ac:dyDescent="0.2">
      <c r="A78" s="37" t="s">
        <v>530</v>
      </c>
      <c r="B78" s="6"/>
      <c r="C78" s="75"/>
      <c r="D78" s="43">
        <v>2</v>
      </c>
      <c r="E78" s="84"/>
      <c r="F78" s="6"/>
      <c r="G78" s="75"/>
      <c r="H78" s="43"/>
      <c r="I78" s="84"/>
    </row>
    <row r="79" spans="1:9" x14ac:dyDescent="0.2">
      <c r="A79" s="37" t="s">
        <v>656</v>
      </c>
      <c r="B79" s="6"/>
      <c r="C79" s="75"/>
      <c r="D79" s="43">
        <v>4</v>
      </c>
      <c r="E79" s="84"/>
      <c r="F79" s="6"/>
      <c r="G79" s="75">
        <v>1</v>
      </c>
      <c r="H79" s="43"/>
      <c r="I79" s="84"/>
    </row>
    <row r="80" spans="1:9" x14ac:dyDescent="0.2">
      <c r="A80" s="37" t="s">
        <v>630</v>
      </c>
      <c r="B80" s="6">
        <v>2</v>
      </c>
      <c r="C80" s="75">
        <v>2</v>
      </c>
      <c r="D80" s="43">
        <v>2</v>
      </c>
      <c r="E80" s="84"/>
      <c r="F80" s="6">
        <v>2</v>
      </c>
      <c r="G80" s="75"/>
      <c r="H80" s="43"/>
      <c r="I80" s="84"/>
    </row>
    <row r="81" spans="1:9" x14ac:dyDescent="0.2">
      <c r="A81" s="37" t="s">
        <v>428</v>
      </c>
      <c r="B81" s="6"/>
      <c r="C81" s="75">
        <v>2</v>
      </c>
      <c r="D81" s="43"/>
      <c r="E81" s="84"/>
      <c r="F81" s="6">
        <v>2</v>
      </c>
      <c r="G81" s="75"/>
      <c r="H81" s="43"/>
      <c r="I81" s="84"/>
    </row>
    <row r="82" spans="1:9" x14ac:dyDescent="0.2">
      <c r="A82" s="37" t="s">
        <v>629</v>
      </c>
      <c r="B82" s="6">
        <v>2</v>
      </c>
      <c r="C82" s="75"/>
      <c r="D82" s="43"/>
      <c r="E82" s="84"/>
      <c r="F82" s="6">
        <v>2</v>
      </c>
      <c r="G82" s="75">
        <v>2</v>
      </c>
      <c r="H82" s="43">
        <v>1</v>
      </c>
      <c r="I82" s="84"/>
    </row>
    <row r="83" spans="1:9" x14ac:dyDescent="0.2">
      <c r="A83" s="37" t="s">
        <v>631</v>
      </c>
      <c r="B83" s="6"/>
      <c r="C83" s="75">
        <v>1</v>
      </c>
      <c r="D83" s="43"/>
      <c r="E83" s="84"/>
      <c r="F83" s="6"/>
      <c r="G83" s="75"/>
      <c r="H83" s="43"/>
      <c r="I83" s="84"/>
    </row>
    <row r="84" spans="1:9" x14ac:dyDescent="0.2">
      <c r="A84" s="37" t="s">
        <v>632</v>
      </c>
      <c r="B84" s="6">
        <v>1</v>
      </c>
      <c r="C84" s="75">
        <v>2</v>
      </c>
      <c r="D84" s="43"/>
      <c r="E84" s="84"/>
      <c r="F84" s="6"/>
      <c r="G84" s="75">
        <v>1</v>
      </c>
      <c r="H84" s="43">
        <v>1</v>
      </c>
      <c r="I84" s="84"/>
    </row>
    <row r="85" spans="1:9" ht="13.5" thickBot="1" x14ac:dyDescent="0.25">
      <c r="A85" s="42"/>
      <c r="B85" s="14"/>
      <c r="C85" s="76"/>
      <c r="D85" s="14"/>
      <c r="E85" s="76"/>
      <c r="F85" s="14"/>
      <c r="G85" s="76"/>
      <c r="H85" s="49"/>
      <c r="I85" s="96"/>
    </row>
    <row r="86" spans="1:9" ht="13.5" thickBot="1" x14ac:dyDescent="0.25">
      <c r="A86" s="59" t="s">
        <v>73</v>
      </c>
      <c r="B86" s="12"/>
      <c r="C86" s="73"/>
      <c r="D86" s="9"/>
      <c r="E86" s="73"/>
      <c r="F86" s="9"/>
      <c r="G86" s="73"/>
      <c r="H86" s="32"/>
      <c r="I86" s="80"/>
    </row>
    <row r="87" spans="1:9" x14ac:dyDescent="0.2">
      <c r="A87" s="37" t="s">
        <v>86</v>
      </c>
      <c r="B87" s="6">
        <v>1</v>
      </c>
      <c r="C87" s="75">
        <v>1</v>
      </c>
      <c r="D87" s="6">
        <v>1</v>
      </c>
      <c r="E87" s="75"/>
      <c r="F87" s="6">
        <v>1</v>
      </c>
      <c r="G87" s="75">
        <v>2</v>
      </c>
      <c r="H87" s="6">
        <v>1</v>
      </c>
      <c r="I87" s="75"/>
    </row>
    <row r="88" spans="1:9" x14ac:dyDescent="0.2">
      <c r="A88" s="37" t="s">
        <v>25</v>
      </c>
      <c r="B88" s="6">
        <v>1</v>
      </c>
      <c r="C88" s="75"/>
      <c r="D88" s="6">
        <v>1</v>
      </c>
      <c r="E88" s="75"/>
      <c r="F88" s="6"/>
      <c r="G88" s="75">
        <v>1</v>
      </c>
      <c r="H88" s="6">
        <v>1</v>
      </c>
      <c r="I88" s="75"/>
    </row>
    <row r="89" spans="1:9" ht="13.5" thickBot="1" x14ac:dyDescent="0.25">
      <c r="A89" s="42"/>
      <c r="B89" s="14"/>
      <c r="C89" s="76"/>
      <c r="D89" s="14"/>
      <c r="E89" s="76"/>
      <c r="F89" s="14"/>
      <c r="G89" s="76"/>
      <c r="H89" s="49"/>
      <c r="I89" s="96"/>
    </row>
    <row r="90" spans="1:9" ht="13.5" thickBot="1" x14ac:dyDescent="0.25">
      <c r="A90" s="59" t="s">
        <v>42</v>
      </c>
      <c r="B90" s="12"/>
      <c r="C90" s="73"/>
      <c r="D90" s="9"/>
      <c r="E90" s="73"/>
      <c r="F90" s="9"/>
      <c r="G90" s="73"/>
      <c r="H90" s="32"/>
      <c r="I90" s="80"/>
    </row>
    <row r="91" spans="1:9" x14ac:dyDescent="0.2">
      <c r="A91" s="41" t="s">
        <v>330</v>
      </c>
      <c r="B91" s="8">
        <v>1</v>
      </c>
      <c r="C91" s="79"/>
      <c r="D91" s="8">
        <v>1</v>
      </c>
      <c r="E91" s="79"/>
      <c r="F91" s="8"/>
      <c r="G91" s="79"/>
      <c r="H91" s="8"/>
      <c r="I91" s="79"/>
    </row>
    <row r="92" spans="1:9" x14ac:dyDescent="0.2">
      <c r="A92" s="37" t="s">
        <v>539</v>
      </c>
      <c r="B92" s="6"/>
      <c r="C92" s="75"/>
      <c r="D92" s="6"/>
      <c r="E92" s="75"/>
      <c r="F92" s="6">
        <v>2</v>
      </c>
      <c r="G92" s="75"/>
      <c r="H92" s="6"/>
      <c r="I92" s="75"/>
    </row>
    <row r="93" spans="1:9" x14ac:dyDescent="0.2">
      <c r="A93" s="37" t="s">
        <v>540</v>
      </c>
      <c r="B93" s="6">
        <v>1</v>
      </c>
      <c r="C93" s="75">
        <v>1</v>
      </c>
      <c r="D93" s="6">
        <v>2</v>
      </c>
      <c r="E93" s="75"/>
      <c r="F93" s="6">
        <v>2</v>
      </c>
      <c r="G93" s="75">
        <v>1</v>
      </c>
      <c r="H93" s="6">
        <v>2</v>
      </c>
      <c r="I93" s="75"/>
    </row>
    <row r="94" spans="1:9" x14ac:dyDescent="0.2">
      <c r="A94" s="37" t="s">
        <v>541</v>
      </c>
      <c r="B94" s="6">
        <v>1</v>
      </c>
      <c r="C94" s="75">
        <v>1</v>
      </c>
      <c r="D94" s="6">
        <v>1</v>
      </c>
      <c r="E94" s="75"/>
      <c r="F94" s="6">
        <v>2</v>
      </c>
      <c r="G94" s="75">
        <v>1</v>
      </c>
      <c r="H94" s="6">
        <v>1</v>
      </c>
      <c r="I94" s="75">
        <v>1</v>
      </c>
    </row>
    <row r="95" spans="1:9" x14ac:dyDescent="0.2">
      <c r="A95" s="37" t="s">
        <v>542</v>
      </c>
      <c r="B95" s="6"/>
      <c r="C95" s="75">
        <v>2</v>
      </c>
      <c r="D95" s="6"/>
      <c r="E95" s="75"/>
      <c r="F95" s="6"/>
      <c r="G95" s="75"/>
      <c r="H95" s="6"/>
      <c r="I95" s="75"/>
    </row>
    <row r="96" spans="1:9" ht="13.5" thickBot="1" x14ac:dyDescent="0.25">
      <c r="A96" s="42"/>
      <c r="B96" s="14"/>
      <c r="C96" s="76"/>
      <c r="D96" s="14"/>
      <c r="E96" s="76"/>
      <c r="F96" s="14"/>
      <c r="G96" s="76"/>
      <c r="H96" s="49"/>
      <c r="I96" s="96"/>
    </row>
    <row r="97" spans="1:9" ht="13.5" thickBot="1" x14ac:dyDescent="0.25">
      <c r="A97" s="59" t="s">
        <v>79</v>
      </c>
      <c r="B97" s="12"/>
      <c r="C97" s="73"/>
      <c r="D97" s="9"/>
      <c r="E97" s="73"/>
      <c r="F97" s="9"/>
      <c r="G97" s="73"/>
      <c r="H97" s="32"/>
      <c r="I97" s="80"/>
    </row>
    <row r="98" spans="1:9" x14ac:dyDescent="0.2">
      <c r="A98" s="37" t="s">
        <v>522</v>
      </c>
      <c r="B98" s="6"/>
      <c r="C98" s="75"/>
      <c r="D98" s="6">
        <v>1</v>
      </c>
      <c r="E98" s="75"/>
      <c r="F98" s="6"/>
      <c r="G98" s="75"/>
      <c r="H98" s="40"/>
      <c r="I98" s="78"/>
    </row>
    <row r="99" spans="1:9" x14ac:dyDescent="0.2">
      <c r="A99" s="42" t="s">
        <v>582</v>
      </c>
      <c r="B99" s="14">
        <v>1</v>
      </c>
      <c r="C99" s="76"/>
      <c r="D99" s="14"/>
      <c r="E99" s="76"/>
      <c r="F99" s="14"/>
      <c r="G99" s="76"/>
      <c r="H99" s="49"/>
      <c r="I99" s="96"/>
    </row>
    <row r="100" spans="1:9" ht="13.5" thickBot="1" x14ac:dyDescent="0.25">
      <c r="A100" s="42"/>
      <c r="B100" s="14"/>
      <c r="C100" s="76"/>
      <c r="D100" s="14"/>
      <c r="E100" s="76"/>
      <c r="F100" s="14"/>
      <c r="G100" s="76"/>
      <c r="H100" s="14"/>
      <c r="I100" s="76"/>
    </row>
    <row r="101" spans="1:9" ht="13.5" thickBot="1" x14ac:dyDescent="0.25">
      <c r="A101" s="59" t="s">
        <v>34</v>
      </c>
      <c r="B101" s="12"/>
      <c r="C101" s="73"/>
      <c r="D101" s="9"/>
      <c r="E101" s="73"/>
      <c r="F101" s="9"/>
      <c r="G101" s="73"/>
      <c r="H101" s="32"/>
      <c r="I101" s="80"/>
    </row>
    <row r="102" spans="1:9" x14ac:dyDescent="0.2">
      <c r="A102" s="41" t="s">
        <v>82</v>
      </c>
      <c r="B102" s="8"/>
      <c r="C102" s="79">
        <v>1</v>
      </c>
      <c r="D102" s="8"/>
      <c r="E102" s="79"/>
      <c r="F102" s="8"/>
      <c r="G102" s="79"/>
      <c r="H102" s="8"/>
      <c r="I102" s="79"/>
    </row>
    <row r="103" spans="1:9" x14ac:dyDescent="0.2">
      <c r="A103" s="37" t="s">
        <v>492</v>
      </c>
      <c r="B103" s="6">
        <v>2</v>
      </c>
      <c r="C103" s="75">
        <v>1</v>
      </c>
      <c r="D103" s="6">
        <v>2</v>
      </c>
      <c r="E103" s="75"/>
      <c r="F103" s="6">
        <v>2</v>
      </c>
      <c r="G103" s="75"/>
      <c r="H103" s="6"/>
      <c r="I103" s="75"/>
    </row>
    <row r="104" spans="1:9" ht="12.6" customHeight="1" x14ac:dyDescent="0.2">
      <c r="A104" s="37" t="s">
        <v>495</v>
      </c>
      <c r="B104" s="6">
        <v>1</v>
      </c>
      <c r="C104" s="75"/>
      <c r="D104" s="6"/>
      <c r="E104" s="75"/>
      <c r="F104" s="6"/>
      <c r="G104" s="75"/>
      <c r="H104" s="6">
        <v>1</v>
      </c>
      <c r="I104" s="75"/>
    </row>
    <row r="105" spans="1:9" x14ac:dyDescent="0.2">
      <c r="A105" s="37" t="s">
        <v>35</v>
      </c>
      <c r="B105" s="6"/>
      <c r="C105" s="75"/>
      <c r="D105" s="6">
        <v>2</v>
      </c>
      <c r="E105" s="75"/>
      <c r="F105" s="6">
        <v>2</v>
      </c>
      <c r="G105" s="75"/>
      <c r="H105" s="6" t="s">
        <v>27</v>
      </c>
      <c r="I105" s="75">
        <v>1</v>
      </c>
    </row>
    <row r="106" spans="1:9" x14ac:dyDescent="0.2">
      <c r="A106" s="37" t="s">
        <v>36</v>
      </c>
      <c r="B106" s="6"/>
      <c r="C106" s="75"/>
      <c r="D106" s="6"/>
      <c r="E106" s="75"/>
      <c r="F106" s="6"/>
      <c r="G106" s="75">
        <v>1</v>
      </c>
      <c r="H106" s="6" t="s">
        <v>27</v>
      </c>
      <c r="I106" s="75">
        <v>1</v>
      </c>
    </row>
    <row r="107" spans="1:9" x14ac:dyDescent="0.2">
      <c r="A107" s="37" t="s">
        <v>335</v>
      </c>
      <c r="B107" s="6"/>
      <c r="C107" s="75">
        <v>1</v>
      </c>
      <c r="D107" s="6"/>
      <c r="E107" s="75"/>
      <c r="F107" s="6">
        <v>1</v>
      </c>
      <c r="G107" s="75">
        <v>2</v>
      </c>
      <c r="H107" s="6">
        <v>1</v>
      </c>
      <c r="I107" s="75"/>
    </row>
    <row r="108" spans="1:9" ht="13.5" thickBot="1" x14ac:dyDescent="0.25">
      <c r="A108" s="42"/>
      <c r="B108" s="14"/>
      <c r="C108" s="76"/>
      <c r="D108" s="14"/>
      <c r="E108" s="76"/>
      <c r="F108" s="14"/>
      <c r="G108" s="76"/>
      <c r="H108" s="14"/>
      <c r="I108" s="76"/>
    </row>
    <row r="109" spans="1:9" ht="13.5" thickBot="1" x14ac:dyDescent="0.25">
      <c r="A109" s="59" t="s">
        <v>77</v>
      </c>
      <c r="B109" s="12"/>
      <c r="C109" s="73"/>
      <c r="D109" s="9"/>
      <c r="E109" s="73"/>
      <c r="F109" s="9"/>
      <c r="G109" s="73"/>
      <c r="H109" s="32" t="s">
        <v>27</v>
      </c>
      <c r="I109" s="80" t="s">
        <v>27</v>
      </c>
    </row>
    <row r="110" spans="1:9" x14ac:dyDescent="0.2">
      <c r="A110" s="37" t="s">
        <v>92</v>
      </c>
      <c r="B110" s="6">
        <v>2</v>
      </c>
      <c r="C110" s="75">
        <v>2</v>
      </c>
      <c r="D110" s="6">
        <v>2</v>
      </c>
      <c r="E110" s="75"/>
      <c r="F110" s="6">
        <v>2</v>
      </c>
      <c r="G110" s="75">
        <v>2</v>
      </c>
      <c r="H110" s="6">
        <v>2</v>
      </c>
      <c r="I110" s="75">
        <v>2</v>
      </c>
    </row>
    <row r="111" spans="1:9" x14ac:dyDescent="0.2">
      <c r="A111" s="37" t="s">
        <v>341</v>
      </c>
      <c r="B111" s="6"/>
      <c r="C111" s="75"/>
      <c r="D111" s="6">
        <v>2</v>
      </c>
      <c r="E111" s="75"/>
      <c r="F111" s="6"/>
      <c r="G111" s="75"/>
      <c r="H111" s="40"/>
      <c r="I111" s="78"/>
    </row>
    <row r="112" spans="1:9" ht="13.5" thickBot="1" x14ac:dyDescent="0.25">
      <c r="A112" s="42"/>
      <c r="B112" s="14"/>
      <c r="C112" s="76"/>
      <c r="D112" s="14"/>
      <c r="E112" s="76"/>
      <c r="F112" s="14"/>
      <c r="G112" s="76"/>
      <c r="H112" s="14"/>
      <c r="I112" s="76"/>
    </row>
    <row r="113" spans="1:9" ht="13.5" thickBot="1" x14ac:dyDescent="0.25">
      <c r="A113" s="59" t="s">
        <v>523</v>
      </c>
      <c r="B113" s="12"/>
      <c r="C113" s="80"/>
      <c r="D113" s="32"/>
      <c r="E113" s="80"/>
      <c r="F113" s="32"/>
      <c r="G113" s="80"/>
      <c r="H113" s="32"/>
      <c r="I113" s="80"/>
    </row>
    <row r="114" spans="1:9" x14ac:dyDescent="0.2">
      <c r="A114" s="37" t="s">
        <v>28</v>
      </c>
      <c r="B114" s="6">
        <v>1</v>
      </c>
      <c r="C114" s="75"/>
      <c r="D114" s="6"/>
      <c r="E114" s="75"/>
      <c r="F114" s="6"/>
      <c r="G114" s="75">
        <v>1</v>
      </c>
      <c r="H114" s="6"/>
      <c r="I114" s="75"/>
    </row>
    <row r="115" spans="1:9" ht="13.5" thickBot="1" x14ac:dyDescent="0.25">
      <c r="A115" s="42"/>
      <c r="B115" s="14"/>
      <c r="C115" s="76"/>
      <c r="D115" s="14"/>
      <c r="E115" s="76"/>
      <c r="F115" s="14"/>
      <c r="G115" s="76"/>
      <c r="H115" s="14"/>
      <c r="I115" s="76"/>
    </row>
    <row r="116" spans="1:9" ht="16.5" thickBot="1" x14ac:dyDescent="0.3">
      <c r="A116" s="61" t="s">
        <v>418</v>
      </c>
      <c r="B116" s="52"/>
      <c r="C116" s="80"/>
      <c r="D116" s="32"/>
      <c r="E116" s="80"/>
      <c r="F116" s="32"/>
      <c r="G116" s="80"/>
      <c r="H116" s="32"/>
      <c r="I116" s="80"/>
    </row>
    <row r="117" spans="1:9" ht="13.5" thickBot="1" x14ac:dyDescent="0.25">
      <c r="A117" s="63" t="s">
        <v>524</v>
      </c>
      <c r="B117" s="54"/>
      <c r="C117" s="80"/>
      <c r="D117" s="32"/>
      <c r="E117" s="80"/>
      <c r="F117" s="32"/>
      <c r="G117" s="80"/>
      <c r="H117" s="32"/>
      <c r="I117" s="80"/>
    </row>
    <row r="118" spans="1:9" x14ac:dyDescent="0.2">
      <c r="A118" s="37" t="s">
        <v>525</v>
      </c>
      <c r="B118" s="6"/>
      <c r="C118" s="75">
        <v>1</v>
      </c>
      <c r="D118" s="43"/>
      <c r="E118" s="84"/>
      <c r="F118" s="6"/>
      <c r="G118" s="75"/>
      <c r="H118" s="43"/>
      <c r="I118" s="84"/>
    </row>
    <row r="119" spans="1:9" x14ac:dyDescent="0.2">
      <c r="A119" s="37" t="s">
        <v>99</v>
      </c>
      <c r="B119" s="6"/>
      <c r="C119" s="75"/>
      <c r="D119" s="43"/>
      <c r="E119" s="84"/>
      <c r="F119" s="6"/>
      <c r="G119" s="75">
        <v>1</v>
      </c>
      <c r="H119" s="43">
        <v>1</v>
      </c>
      <c r="I119" s="84"/>
    </row>
    <row r="120" spans="1:9" ht="13.5" thickBot="1" x14ac:dyDescent="0.25">
      <c r="A120" s="42"/>
      <c r="B120" s="14"/>
      <c r="C120" s="76"/>
      <c r="D120" s="44"/>
      <c r="E120" s="85"/>
      <c r="F120" s="14"/>
      <c r="G120" s="76"/>
      <c r="H120" s="44"/>
      <c r="I120" s="85"/>
    </row>
    <row r="121" spans="1:9" ht="13.5" thickBot="1" x14ac:dyDescent="0.25">
      <c r="A121" s="63" t="s">
        <v>526</v>
      </c>
      <c r="B121" s="54"/>
      <c r="C121" s="80"/>
      <c r="D121" s="45"/>
      <c r="E121" s="88"/>
      <c r="F121" s="32"/>
      <c r="G121" s="80"/>
      <c r="H121" s="45"/>
      <c r="I121" s="88"/>
    </row>
    <row r="122" spans="1:9" x14ac:dyDescent="0.2">
      <c r="A122" s="37" t="s">
        <v>657</v>
      </c>
      <c r="B122" s="21"/>
      <c r="C122" s="75"/>
      <c r="D122" s="6"/>
      <c r="E122" s="75"/>
      <c r="F122" s="21"/>
      <c r="G122" s="90"/>
      <c r="H122" s="6" t="s">
        <v>27</v>
      </c>
      <c r="I122" s="75">
        <v>1</v>
      </c>
    </row>
    <row r="123" spans="1:9" ht="13.5" thickBot="1" x14ac:dyDescent="0.25">
      <c r="A123" s="42"/>
      <c r="B123" s="14"/>
      <c r="C123" s="76"/>
      <c r="D123" s="14"/>
      <c r="E123" s="76"/>
      <c r="F123" s="14"/>
      <c r="G123" s="76"/>
      <c r="H123" s="49"/>
      <c r="I123" s="96"/>
    </row>
    <row r="124" spans="1:9" ht="13.5" thickBot="1" x14ac:dyDescent="0.25">
      <c r="A124" s="63" t="s">
        <v>69</v>
      </c>
      <c r="B124" s="54"/>
      <c r="C124" s="73"/>
      <c r="D124" s="9"/>
      <c r="E124" s="73"/>
      <c r="F124" s="9"/>
      <c r="G124" s="73"/>
      <c r="H124" s="45"/>
      <c r="I124" s="88"/>
    </row>
    <row r="125" spans="1:9" ht="14.1" customHeight="1" x14ac:dyDescent="0.2">
      <c r="A125" s="37" t="s">
        <v>654</v>
      </c>
      <c r="B125" s="21">
        <v>1</v>
      </c>
      <c r="C125" s="75">
        <v>1</v>
      </c>
      <c r="D125" s="43"/>
      <c r="E125" s="84"/>
      <c r="F125" s="6"/>
      <c r="G125" s="75">
        <v>1</v>
      </c>
      <c r="H125" s="43">
        <v>1</v>
      </c>
      <c r="I125" s="84"/>
    </row>
    <row r="126" spans="1:9" ht="14.1" customHeight="1" x14ac:dyDescent="0.2">
      <c r="A126" s="37" t="s">
        <v>653</v>
      </c>
      <c r="B126" s="21">
        <v>1</v>
      </c>
      <c r="C126" s="75"/>
      <c r="D126" s="43"/>
      <c r="E126" s="84"/>
      <c r="F126" s="6"/>
      <c r="G126" s="75"/>
      <c r="H126" s="43">
        <v>2</v>
      </c>
      <c r="I126" s="84"/>
    </row>
    <row r="127" spans="1:9" ht="13.5" thickBot="1" x14ac:dyDescent="0.25">
      <c r="A127" s="42"/>
      <c r="B127" s="14"/>
      <c r="C127" s="76"/>
      <c r="D127" s="14"/>
      <c r="E127" s="76"/>
      <c r="F127" s="14"/>
      <c r="G127" s="76"/>
      <c r="H127" s="49"/>
      <c r="I127" s="96"/>
    </row>
    <row r="128" spans="1:9" ht="13.5" thickBot="1" x14ac:dyDescent="0.25">
      <c r="A128" s="59" t="s">
        <v>70</v>
      </c>
      <c r="B128" s="12"/>
      <c r="C128" s="73"/>
      <c r="D128" s="9"/>
      <c r="E128" s="73"/>
      <c r="F128" s="9"/>
      <c r="G128" s="73"/>
      <c r="H128" s="45"/>
      <c r="I128" s="88"/>
    </row>
    <row r="129" spans="1:9" x14ac:dyDescent="0.2">
      <c r="A129" s="37" t="s">
        <v>531</v>
      </c>
      <c r="B129" s="21">
        <v>1</v>
      </c>
      <c r="C129" s="75"/>
      <c r="D129" s="43"/>
      <c r="E129" s="84"/>
      <c r="F129" s="6"/>
      <c r="G129" s="75">
        <v>1</v>
      </c>
      <c r="H129" s="43">
        <v>2</v>
      </c>
      <c r="I129" s="84"/>
    </row>
    <row r="130" spans="1:9" x14ac:dyDescent="0.2">
      <c r="A130" s="37" t="s">
        <v>71</v>
      </c>
      <c r="B130" s="21"/>
      <c r="C130" s="75">
        <v>1</v>
      </c>
      <c r="D130" s="43"/>
      <c r="E130" s="84"/>
      <c r="F130" s="6"/>
      <c r="G130" s="75"/>
      <c r="H130" s="43">
        <v>2</v>
      </c>
      <c r="I130" s="84"/>
    </row>
    <row r="131" spans="1:9" x14ac:dyDescent="0.2">
      <c r="A131" s="37" t="s">
        <v>532</v>
      </c>
      <c r="B131" s="21"/>
      <c r="C131" s="75">
        <v>1</v>
      </c>
      <c r="D131" s="43"/>
      <c r="E131" s="84"/>
      <c r="F131" s="6"/>
      <c r="G131" s="75"/>
      <c r="H131" s="43">
        <v>2</v>
      </c>
      <c r="I131" s="84"/>
    </row>
    <row r="132" spans="1:9" x14ac:dyDescent="0.2">
      <c r="A132" s="37" t="s">
        <v>634</v>
      </c>
      <c r="B132" s="21"/>
      <c r="C132" s="75"/>
      <c r="D132" s="43"/>
      <c r="E132" s="84"/>
      <c r="F132" s="6"/>
      <c r="G132" s="75">
        <v>1</v>
      </c>
      <c r="H132" s="43">
        <v>1</v>
      </c>
      <c r="I132" s="84"/>
    </row>
    <row r="133" spans="1:9" x14ac:dyDescent="0.2">
      <c r="A133" s="37" t="s">
        <v>372</v>
      </c>
      <c r="B133" s="21"/>
      <c r="C133" s="75"/>
      <c r="D133" s="43"/>
      <c r="E133" s="84"/>
      <c r="F133" s="6"/>
      <c r="G133" s="75"/>
      <c r="H133" s="43"/>
      <c r="I133" s="84">
        <v>1</v>
      </c>
    </row>
    <row r="134" spans="1:9" x14ac:dyDescent="0.2">
      <c r="A134" s="37" t="s">
        <v>655</v>
      </c>
      <c r="B134" s="21"/>
      <c r="C134" s="75">
        <v>3</v>
      </c>
      <c r="D134" s="43"/>
      <c r="E134" s="84"/>
      <c r="F134" s="6"/>
      <c r="G134" s="75"/>
      <c r="H134" s="43"/>
      <c r="I134" s="84"/>
    </row>
    <row r="135" spans="1:9" x14ac:dyDescent="0.2">
      <c r="A135" s="37" t="s">
        <v>72</v>
      </c>
      <c r="B135" s="21"/>
      <c r="C135" s="75"/>
      <c r="D135" s="6"/>
      <c r="E135" s="75"/>
      <c r="F135" s="6"/>
      <c r="G135" s="75"/>
      <c r="H135" s="6">
        <v>1</v>
      </c>
      <c r="I135" s="75"/>
    </row>
    <row r="136" spans="1:9" ht="13.5" thickBot="1" x14ac:dyDescent="0.25">
      <c r="A136" s="42"/>
      <c r="B136" s="22"/>
      <c r="C136" s="76"/>
      <c r="D136" s="14"/>
      <c r="E136" s="76"/>
      <c r="F136" s="14"/>
      <c r="G136" s="76"/>
      <c r="H136" s="44"/>
      <c r="I136" s="85"/>
    </row>
    <row r="137" spans="1:9" ht="13.5" thickBot="1" x14ac:dyDescent="0.25">
      <c r="A137" s="59" t="s">
        <v>527</v>
      </c>
      <c r="B137" s="12"/>
      <c r="C137" s="80"/>
      <c r="D137" s="32"/>
      <c r="E137" s="80"/>
      <c r="F137" s="32"/>
      <c r="G137" s="80"/>
      <c r="H137" s="9"/>
      <c r="I137" s="73"/>
    </row>
    <row r="138" spans="1:9" x14ac:dyDescent="0.2">
      <c r="A138" s="41" t="s">
        <v>658</v>
      </c>
      <c r="B138" s="20"/>
      <c r="C138" s="79">
        <v>1</v>
      </c>
      <c r="D138" s="8"/>
      <c r="E138" s="79"/>
      <c r="F138" s="20"/>
      <c r="G138" s="93"/>
      <c r="H138" s="8"/>
      <c r="I138" s="79"/>
    </row>
    <row r="139" spans="1:9" ht="13.5" thickBot="1" x14ac:dyDescent="0.25">
      <c r="A139" s="42"/>
      <c r="B139" s="14"/>
      <c r="C139" s="76"/>
      <c r="D139" s="14"/>
      <c r="E139" s="76"/>
      <c r="F139" s="14"/>
      <c r="G139" s="76"/>
      <c r="H139" s="49"/>
      <c r="I139" s="96"/>
    </row>
    <row r="140" spans="1:9" ht="13.5" thickBot="1" x14ac:dyDescent="0.25">
      <c r="A140" s="59" t="s">
        <v>78</v>
      </c>
      <c r="B140" s="12"/>
      <c r="C140" s="73"/>
      <c r="D140" s="9"/>
      <c r="E140" s="73"/>
      <c r="F140" s="9"/>
      <c r="G140" s="73"/>
      <c r="H140" s="45"/>
      <c r="I140" s="88"/>
    </row>
    <row r="141" spans="1:9" x14ac:dyDescent="0.2">
      <c r="A141" s="41" t="s">
        <v>625</v>
      </c>
      <c r="B141" s="8"/>
      <c r="C141" s="79">
        <v>1</v>
      </c>
      <c r="D141" s="46"/>
      <c r="E141" s="87"/>
      <c r="F141" s="8"/>
      <c r="G141" s="79"/>
      <c r="H141" s="46"/>
      <c r="I141" s="87">
        <v>1</v>
      </c>
    </row>
    <row r="142" spans="1:9" x14ac:dyDescent="0.2">
      <c r="A142" s="99" t="s">
        <v>209</v>
      </c>
      <c r="B142" s="18">
        <v>1</v>
      </c>
      <c r="C142" s="82"/>
      <c r="D142" s="100"/>
      <c r="E142" s="101"/>
      <c r="F142" s="18"/>
      <c r="G142" s="82">
        <v>1</v>
      </c>
      <c r="H142" s="100">
        <v>1</v>
      </c>
      <c r="I142" s="101"/>
    </row>
    <row r="143" spans="1:9" ht="13.5" thickBot="1" x14ac:dyDescent="0.25">
      <c r="A143" s="42"/>
      <c r="B143" s="14"/>
      <c r="C143" s="76"/>
      <c r="D143" s="14"/>
      <c r="E143" s="76"/>
      <c r="F143" s="14"/>
      <c r="G143" s="76"/>
      <c r="H143" s="49"/>
      <c r="I143" s="96"/>
    </row>
    <row r="144" spans="1:9" ht="13.5" thickBot="1" x14ac:dyDescent="0.25">
      <c r="A144" s="59" t="s">
        <v>74</v>
      </c>
      <c r="B144" s="12"/>
      <c r="C144" s="73"/>
      <c r="D144" s="9"/>
      <c r="E144" s="73"/>
      <c r="F144" s="9"/>
      <c r="G144" s="73"/>
      <c r="H144" s="45"/>
      <c r="I144" s="88"/>
    </row>
    <row r="145" spans="1:9" x14ac:dyDescent="0.2">
      <c r="A145" s="37" t="s">
        <v>56</v>
      </c>
      <c r="B145" s="6"/>
      <c r="C145" s="75">
        <v>1</v>
      </c>
      <c r="D145" s="43"/>
      <c r="E145" s="84"/>
      <c r="F145" s="6"/>
      <c r="G145" s="75"/>
      <c r="H145" s="43">
        <v>2</v>
      </c>
      <c r="I145" s="84"/>
    </row>
    <row r="146" spans="1:9" x14ac:dyDescent="0.2">
      <c r="A146" s="37" t="s">
        <v>533</v>
      </c>
      <c r="B146" s="6"/>
      <c r="C146" s="75"/>
      <c r="D146" s="43"/>
      <c r="E146" s="84"/>
      <c r="F146" s="6"/>
      <c r="G146" s="75">
        <v>2</v>
      </c>
      <c r="H146" s="43">
        <v>2</v>
      </c>
      <c r="I146" s="84"/>
    </row>
    <row r="147" spans="1:9" x14ac:dyDescent="0.2">
      <c r="A147" s="37" t="s">
        <v>544</v>
      </c>
      <c r="B147" s="6"/>
      <c r="C147" s="75">
        <v>1</v>
      </c>
      <c r="D147" s="43"/>
      <c r="E147" s="84"/>
      <c r="F147" s="6"/>
      <c r="G147" s="75"/>
      <c r="H147" s="43"/>
      <c r="I147" s="84"/>
    </row>
    <row r="148" spans="1:9" x14ac:dyDescent="0.2">
      <c r="A148" s="37" t="s">
        <v>543</v>
      </c>
      <c r="B148" s="6"/>
      <c r="C148" s="75"/>
      <c r="D148" s="43"/>
      <c r="E148" s="84"/>
      <c r="F148" s="6"/>
      <c r="G148" s="75"/>
      <c r="H148" s="43"/>
      <c r="I148" s="84"/>
    </row>
    <row r="149" spans="1:9" x14ac:dyDescent="0.2">
      <c r="A149" s="42"/>
      <c r="B149" s="14"/>
      <c r="C149" s="76"/>
      <c r="D149" s="44"/>
      <c r="E149" s="85"/>
      <c r="F149" s="14"/>
      <c r="G149" s="76"/>
      <c r="H149" s="14"/>
      <c r="I149" s="76"/>
    </row>
    <row r="150" spans="1:9" ht="13.5" thickBot="1" x14ac:dyDescent="0.25">
      <c r="A150" s="42"/>
      <c r="B150" s="14"/>
      <c r="C150" s="76"/>
      <c r="D150" s="14"/>
      <c r="E150" s="76"/>
      <c r="F150" s="14"/>
      <c r="G150" s="76"/>
      <c r="H150" s="49"/>
      <c r="I150" s="96"/>
    </row>
    <row r="151" spans="1:9" ht="13.5" thickBot="1" x14ac:dyDescent="0.25">
      <c r="A151" s="59" t="s">
        <v>93</v>
      </c>
      <c r="B151" s="12"/>
      <c r="C151" s="73"/>
      <c r="D151" s="9"/>
      <c r="E151" s="73"/>
      <c r="F151" s="9"/>
      <c r="G151" s="73"/>
      <c r="H151" s="32"/>
      <c r="I151" s="80"/>
    </row>
    <row r="152" spans="1:9" x14ac:dyDescent="0.2">
      <c r="A152" s="37" t="s">
        <v>287</v>
      </c>
      <c r="B152" s="6"/>
      <c r="C152" s="75"/>
      <c r="D152" s="6"/>
      <c r="E152" s="75"/>
      <c r="F152" s="6"/>
      <c r="G152" s="75">
        <v>1</v>
      </c>
      <c r="H152" s="6"/>
      <c r="I152" s="75"/>
    </row>
    <row r="153" spans="1:9" x14ac:dyDescent="0.2">
      <c r="A153" s="37" t="s">
        <v>551</v>
      </c>
      <c r="B153" s="6"/>
      <c r="C153" s="83"/>
      <c r="D153" s="6"/>
      <c r="E153" s="75"/>
      <c r="F153" s="48"/>
      <c r="G153" s="83"/>
      <c r="H153" s="6">
        <v>2</v>
      </c>
      <c r="I153" s="75"/>
    </row>
    <row r="154" spans="1:9" x14ac:dyDescent="0.2">
      <c r="A154" s="37" t="s">
        <v>635</v>
      </c>
      <c r="B154" s="6"/>
      <c r="C154" s="75"/>
      <c r="D154" s="6"/>
      <c r="E154" s="75"/>
      <c r="F154" s="6"/>
      <c r="G154" s="75"/>
      <c r="H154" s="6">
        <v>1</v>
      </c>
      <c r="I154" s="75">
        <v>1</v>
      </c>
    </row>
    <row r="155" spans="1:9" x14ac:dyDescent="0.2">
      <c r="A155" s="37" t="s">
        <v>638</v>
      </c>
      <c r="B155" s="6">
        <v>1</v>
      </c>
      <c r="C155" s="75"/>
      <c r="D155" s="6"/>
      <c r="E155" s="75"/>
      <c r="F155" s="6"/>
      <c r="G155" s="75"/>
      <c r="H155" s="6">
        <v>2</v>
      </c>
      <c r="I155" s="75"/>
    </row>
    <row r="156" spans="1:9" x14ac:dyDescent="0.2">
      <c r="A156" s="37" t="s">
        <v>552</v>
      </c>
      <c r="B156" s="6"/>
      <c r="C156" s="75">
        <v>1</v>
      </c>
      <c r="D156" s="6"/>
      <c r="E156" s="75"/>
      <c r="F156" s="6"/>
      <c r="G156" s="75"/>
      <c r="H156" s="6"/>
      <c r="I156" s="75"/>
    </row>
    <row r="157" spans="1:9" x14ac:dyDescent="0.2">
      <c r="A157" s="35" t="s">
        <v>639</v>
      </c>
      <c r="B157" s="6"/>
      <c r="C157" s="75"/>
      <c r="D157" s="6"/>
      <c r="E157" s="75"/>
      <c r="F157" s="6"/>
      <c r="G157" s="75"/>
      <c r="H157" s="6"/>
      <c r="I157" s="75"/>
    </row>
    <row r="158" spans="1:9" ht="13.5" thickBot="1" x14ac:dyDescent="0.25">
      <c r="A158" s="42"/>
      <c r="B158" s="14"/>
      <c r="C158" s="76"/>
      <c r="D158" s="14"/>
      <c r="E158" s="76"/>
      <c r="F158" s="14"/>
      <c r="G158" s="76"/>
      <c r="H158" s="14"/>
      <c r="I158" s="76"/>
    </row>
    <row r="159" spans="1:9" ht="13.5" thickBot="1" x14ac:dyDescent="0.25">
      <c r="A159" s="59" t="s">
        <v>528</v>
      </c>
      <c r="B159" s="36"/>
      <c r="C159" s="73"/>
      <c r="D159" s="9"/>
      <c r="E159" s="73"/>
      <c r="F159" s="9"/>
      <c r="G159" s="73"/>
      <c r="H159" s="32"/>
      <c r="I159" s="80"/>
    </row>
    <row r="160" spans="1:9" x14ac:dyDescent="0.2">
      <c r="A160" s="37" t="s">
        <v>475</v>
      </c>
      <c r="B160" s="21"/>
      <c r="C160" s="83"/>
      <c r="D160" s="48"/>
      <c r="E160" s="83"/>
      <c r="F160" s="21"/>
      <c r="G160" s="90"/>
      <c r="H160" s="6">
        <v>1</v>
      </c>
      <c r="I160" s="75"/>
    </row>
    <row r="161" spans="1:9" x14ac:dyDescent="0.2">
      <c r="A161" s="37" t="s">
        <v>474</v>
      </c>
      <c r="B161" s="21"/>
      <c r="C161" s="75"/>
      <c r="D161" s="6"/>
      <c r="E161" s="75"/>
      <c r="F161" s="21"/>
      <c r="G161" s="90"/>
      <c r="H161" s="6">
        <v>1</v>
      </c>
      <c r="I161" s="75"/>
    </row>
    <row r="162" spans="1:9" ht="13.5" thickBot="1" x14ac:dyDescent="0.25">
      <c r="A162" s="42"/>
      <c r="B162" s="22"/>
      <c r="C162" s="76"/>
      <c r="D162" s="14"/>
      <c r="E162" s="76"/>
      <c r="F162" s="51"/>
      <c r="G162" s="94"/>
      <c r="H162" s="14"/>
      <c r="I162" s="76"/>
    </row>
    <row r="163" spans="1:9" ht="13.5" thickBot="1" x14ac:dyDescent="0.25">
      <c r="A163" s="59" t="s">
        <v>142</v>
      </c>
      <c r="B163" s="12">
        <f t="shared" ref="B163:I163" si="0">SUM(B4:B161)</f>
        <v>54</v>
      </c>
      <c r="C163" s="73">
        <f t="shared" si="0"/>
        <v>44</v>
      </c>
      <c r="D163" s="12">
        <f t="shared" si="0"/>
        <v>53</v>
      </c>
      <c r="E163" s="73">
        <f t="shared" si="0"/>
        <v>7</v>
      </c>
      <c r="F163" s="9">
        <f t="shared" si="0"/>
        <v>51</v>
      </c>
      <c r="G163" s="9">
        <f t="shared" si="0"/>
        <v>33</v>
      </c>
      <c r="H163" s="9">
        <f t="shared" si="0"/>
        <v>50</v>
      </c>
      <c r="I163" s="9">
        <f t="shared" si="0"/>
        <v>27</v>
      </c>
    </row>
    <row r="164" spans="1:9" ht="13.5" thickBot="1" x14ac:dyDescent="0.25"/>
    <row r="165" spans="1:9" ht="30" customHeight="1" thickBot="1" x14ac:dyDescent="0.25">
      <c r="A165" s="557" t="s">
        <v>918</v>
      </c>
      <c r="B165" s="558"/>
      <c r="C165" s="558"/>
      <c r="D165" s="559"/>
      <c r="E165"/>
      <c r="F165"/>
      <c r="G165"/>
      <c r="H165"/>
      <c r="I165"/>
    </row>
  </sheetData>
  <sheetProtection algorithmName="SHA-512" hashValue="SiZfSFqR8dKGQwlGJLpR+XYRBwbpzFfyvIb00SAok5yzMut6wB0qrq1JiW32KzEqyfB/wgBHv5MfC/HE7g0RXw==" saltValue="bGuczaQFQLbNImM0TCEzQg==" spinCount="100000" sheet="1" objects="1" scenarios="1"/>
  <mergeCells count="2">
    <mergeCell ref="A1:I1"/>
    <mergeCell ref="A165:D165"/>
  </mergeCells>
  <phoneticPr fontId="3" type="noConversion"/>
  <hyperlinks>
    <hyperlink ref="A165:D165" location="'LabEvent Details'!A1" display="[CLICK HERE TO GO BACK TO MAIN PAGE]" xr:uid="{34C1A07C-3158-4520-8961-CBEB70EFAA35}"/>
  </hyperlinks>
  <pageMargins left="1" right="0.5" top="0.5" bottom="0" header="0.5" footer="0.5"/>
  <pageSetup orientation="landscape" horizontalDpi="300" verticalDpi="300" r:id="rId1"/>
  <headerFooter alignWithMargins="0">
    <oddFooter>&amp;C&amp;7MEDSource, Inc.
7002 S. Revere Pkwy. Ste 25
Centennial, CO 80112
303-750-5357&amp;RPage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A1967-82E9-4B3F-9356-837E4EF0D6DD}">
  <sheetPr codeName="Sheet14">
    <tabColor theme="9" tint="0.39997558519241921"/>
  </sheetPr>
  <dimension ref="A1:F65"/>
  <sheetViews>
    <sheetView zoomScaleNormal="100" workbookViewId="0">
      <selection sqref="A1:F1"/>
    </sheetView>
  </sheetViews>
  <sheetFormatPr defaultRowHeight="12.75" x14ac:dyDescent="0.2"/>
  <cols>
    <col min="1" max="1" width="23.42578125" customWidth="1"/>
    <col min="2" max="2" width="5.5703125" style="198" customWidth="1"/>
    <col min="3" max="3" width="23.42578125" customWidth="1"/>
    <col min="4" max="4" width="5.5703125" style="198" customWidth="1"/>
    <col min="5" max="5" width="24.42578125" customWidth="1"/>
    <col min="6" max="6" width="5.5703125" style="198" customWidth="1"/>
  </cols>
  <sheetData>
    <row r="1" spans="1:6" ht="18.75" thickBot="1" x14ac:dyDescent="0.25">
      <c r="A1" s="527" t="s">
        <v>1166</v>
      </c>
      <c r="B1" s="560"/>
      <c r="C1" s="560"/>
      <c r="D1" s="560"/>
      <c r="E1" s="560"/>
      <c r="F1" s="561"/>
    </row>
    <row r="2" spans="1:6" s="10" customFormat="1" ht="16.149999999999999" customHeight="1" thickBot="1" x14ac:dyDescent="0.25">
      <c r="A2" s="533" t="s">
        <v>1086</v>
      </c>
      <c r="B2" s="534"/>
      <c r="C2" s="534"/>
      <c r="D2" s="534"/>
      <c r="E2" s="534"/>
      <c r="F2" s="562"/>
    </row>
    <row r="3" spans="1:6" ht="15.75" x14ac:dyDescent="0.2">
      <c r="A3" s="563" t="s">
        <v>989</v>
      </c>
      <c r="B3" s="564"/>
      <c r="C3" s="563" t="s">
        <v>990</v>
      </c>
      <c r="D3" s="565"/>
      <c r="E3" s="566" t="s">
        <v>991</v>
      </c>
      <c r="F3" s="567"/>
    </row>
    <row r="4" spans="1:6" ht="16.5" thickBot="1" x14ac:dyDescent="0.25">
      <c r="A4" s="161" t="s">
        <v>1087</v>
      </c>
      <c r="B4" s="363"/>
      <c r="C4" s="164" t="s">
        <v>1087</v>
      </c>
      <c r="D4" s="364"/>
      <c r="E4" s="164" t="s">
        <v>1087</v>
      </c>
      <c r="F4" s="365"/>
    </row>
    <row r="5" spans="1:6" ht="14.1" customHeight="1" x14ac:dyDescent="0.25">
      <c r="A5" s="167" t="s">
        <v>992</v>
      </c>
      <c r="B5" s="242"/>
      <c r="C5" s="165" t="s">
        <v>993</v>
      </c>
      <c r="D5" s="235"/>
      <c r="E5" s="166" t="s">
        <v>992</v>
      </c>
      <c r="F5" s="239"/>
    </row>
    <row r="6" spans="1:6" ht="12.6" customHeight="1" x14ac:dyDescent="0.2">
      <c r="A6" s="168" t="s">
        <v>994</v>
      </c>
      <c r="B6" s="243"/>
      <c r="C6" s="162" t="s">
        <v>995</v>
      </c>
      <c r="D6" s="236"/>
      <c r="E6" s="162" t="s">
        <v>996</v>
      </c>
      <c r="F6" s="246"/>
    </row>
    <row r="7" spans="1:6" x14ac:dyDescent="0.2">
      <c r="A7" s="168" t="s">
        <v>997</v>
      </c>
      <c r="B7" s="243"/>
      <c r="C7" s="162" t="s">
        <v>997</v>
      </c>
      <c r="D7" s="236"/>
      <c r="E7" s="162" t="s">
        <v>998</v>
      </c>
      <c r="F7" s="246"/>
    </row>
    <row r="8" spans="1:6" ht="22.5" x14ac:dyDescent="0.2">
      <c r="A8" s="168" t="s">
        <v>999</v>
      </c>
      <c r="B8" s="243"/>
      <c r="C8" s="162" t="s">
        <v>1000</v>
      </c>
      <c r="D8" s="236"/>
      <c r="E8" s="162" t="s">
        <v>1001</v>
      </c>
      <c r="F8" s="246"/>
    </row>
    <row r="9" spans="1:6" ht="22.5" x14ac:dyDescent="0.2">
      <c r="A9" s="168" t="s">
        <v>1002</v>
      </c>
      <c r="B9" s="243"/>
      <c r="C9" s="162" t="s">
        <v>1002</v>
      </c>
      <c r="D9" s="236"/>
      <c r="E9" s="162" t="s">
        <v>1002</v>
      </c>
      <c r="F9" s="246"/>
    </row>
    <row r="10" spans="1:6" x14ac:dyDescent="0.2">
      <c r="A10" s="168" t="s">
        <v>1003</v>
      </c>
      <c r="B10" s="243"/>
      <c r="C10" s="162" t="s">
        <v>1004</v>
      </c>
      <c r="D10" s="236"/>
      <c r="E10" s="162" t="s">
        <v>1004</v>
      </c>
      <c r="F10" s="246"/>
    </row>
    <row r="11" spans="1:6" ht="22.5" x14ac:dyDescent="0.2">
      <c r="A11" s="168" t="s">
        <v>1005</v>
      </c>
      <c r="B11" s="243"/>
      <c r="C11" s="162" t="s">
        <v>1005</v>
      </c>
      <c r="D11" s="236"/>
      <c r="E11" s="162" t="s">
        <v>1006</v>
      </c>
      <c r="F11" s="246"/>
    </row>
    <row r="12" spans="1:6" x14ac:dyDescent="0.2">
      <c r="A12" s="168" t="s">
        <v>1007</v>
      </c>
      <c r="B12" s="243"/>
      <c r="C12" s="162" t="s">
        <v>1007</v>
      </c>
      <c r="D12" s="236"/>
      <c r="E12" s="162" t="s">
        <v>1008</v>
      </c>
      <c r="F12" s="246"/>
    </row>
    <row r="13" spans="1:6" x14ac:dyDescent="0.2">
      <c r="A13" s="169" t="s">
        <v>1009</v>
      </c>
      <c r="B13" s="244"/>
      <c r="C13" s="163" t="s">
        <v>1009</v>
      </c>
      <c r="D13" s="237"/>
      <c r="E13" s="162" t="s">
        <v>1010</v>
      </c>
      <c r="F13" s="247"/>
    </row>
    <row r="14" spans="1:6" ht="22.5" x14ac:dyDescent="0.2">
      <c r="A14" s="168" t="s">
        <v>1011</v>
      </c>
      <c r="B14" s="243"/>
      <c r="C14" s="162" t="s">
        <v>1011</v>
      </c>
      <c r="D14" s="236"/>
      <c r="E14" s="162" t="s">
        <v>1012</v>
      </c>
      <c r="F14" s="246"/>
    </row>
    <row r="15" spans="1:6" x14ac:dyDescent="0.2">
      <c r="A15" s="169" t="s">
        <v>1013</v>
      </c>
      <c r="B15" s="244"/>
      <c r="C15" s="163" t="s">
        <v>1014</v>
      </c>
      <c r="D15" s="237"/>
      <c r="E15" s="162" t="s">
        <v>1015</v>
      </c>
      <c r="F15" s="247"/>
    </row>
    <row r="16" spans="1:6" x14ac:dyDescent="0.2">
      <c r="A16" s="168" t="s">
        <v>1016</v>
      </c>
      <c r="B16" s="243"/>
      <c r="C16" s="162" t="s">
        <v>1016</v>
      </c>
      <c r="D16" s="236"/>
      <c r="E16" s="162" t="s">
        <v>1017</v>
      </c>
      <c r="F16" s="246"/>
    </row>
    <row r="17" spans="1:6" ht="22.5" x14ac:dyDescent="0.2">
      <c r="A17" s="168" t="s">
        <v>1018</v>
      </c>
      <c r="B17" s="243"/>
      <c r="C17" s="162" t="s">
        <v>1018</v>
      </c>
      <c r="D17" s="236"/>
      <c r="E17" s="162" t="s">
        <v>1019</v>
      </c>
      <c r="F17" s="246"/>
    </row>
    <row r="18" spans="1:6" ht="22.5" x14ac:dyDescent="0.2">
      <c r="A18" s="168" t="s">
        <v>1020</v>
      </c>
      <c r="B18" s="243"/>
      <c r="C18" s="162" t="s">
        <v>1020</v>
      </c>
      <c r="D18" s="236"/>
      <c r="E18" s="162" t="s">
        <v>1021</v>
      </c>
      <c r="F18" s="246"/>
    </row>
    <row r="19" spans="1:6" ht="22.5" x14ac:dyDescent="0.2">
      <c r="A19" s="168" t="s">
        <v>1022</v>
      </c>
      <c r="B19" s="243"/>
      <c r="C19" s="162" t="s">
        <v>1022</v>
      </c>
      <c r="D19" s="236"/>
      <c r="E19" s="162" t="s">
        <v>1023</v>
      </c>
      <c r="F19" s="246"/>
    </row>
    <row r="20" spans="1:6" ht="22.5" x14ac:dyDescent="0.2">
      <c r="A20" s="168" t="s">
        <v>1024</v>
      </c>
      <c r="B20" s="243"/>
      <c r="C20" s="162" t="s">
        <v>1025</v>
      </c>
      <c r="D20" s="236"/>
      <c r="E20" s="162" t="s">
        <v>1026</v>
      </c>
      <c r="F20" s="246"/>
    </row>
    <row r="21" spans="1:6" ht="46.5" customHeight="1" thickBot="1" x14ac:dyDescent="0.25">
      <c r="A21" s="170" t="s">
        <v>1027</v>
      </c>
      <c r="B21" s="245"/>
      <c r="C21" s="171" t="s">
        <v>1027</v>
      </c>
      <c r="D21" s="238"/>
      <c r="E21" s="171" t="s">
        <v>1027</v>
      </c>
      <c r="F21" s="248"/>
    </row>
    <row r="22" spans="1:6" ht="18" customHeight="1" thickBot="1" x14ac:dyDescent="0.25">
      <c r="A22" s="527" t="s">
        <v>1167</v>
      </c>
      <c r="B22" s="560"/>
      <c r="C22" s="560"/>
      <c r="D22" s="560"/>
      <c r="E22" s="560"/>
      <c r="F22" s="561"/>
    </row>
    <row r="23" spans="1:6" s="10" customFormat="1" ht="16.149999999999999" customHeight="1" thickBot="1" x14ac:dyDescent="0.25">
      <c r="A23" s="533" t="s">
        <v>1086</v>
      </c>
      <c r="B23" s="534"/>
      <c r="C23" s="534"/>
      <c r="D23" s="534"/>
      <c r="E23" s="534"/>
      <c r="F23" s="562"/>
    </row>
    <row r="24" spans="1:6" ht="16.5" thickBot="1" x14ac:dyDescent="0.25">
      <c r="A24" s="563" t="s">
        <v>1028</v>
      </c>
      <c r="B24" s="564"/>
      <c r="C24" s="572" t="s">
        <v>1029</v>
      </c>
      <c r="D24" s="573"/>
    </row>
    <row r="25" spans="1:6" ht="16.5" thickBot="1" x14ac:dyDescent="0.25">
      <c r="A25" s="161" t="s">
        <v>1087</v>
      </c>
      <c r="B25" s="365"/>
      <c r="C25" s="161" t="s">
        <v>1087</v>
      </c>
      <c r="D25" s="365"/>
    </row>
    <row r="26" spans="1:6" ht="15" x14ac:dyDescent="0.2">
      <c r="A26" s="188" t="s">
        <v>1030</v>
      </c>
      <c r="B26" s="235"/>
      <c r="C26" s="189" t="s">
        <v>1030</v>
      </c>
      <c r="D26" s="239"/>
    </row>
    <row r="27" spans="1:6" ht="15" x14ac:dyDescent="0.2">
      <c r="A27" s="168" t="s">
        <v>1031</v>
      </c>
      <c r="B27" s="235"/>
      <c r="C27" s="190" t="s">
        <v>1032</v>
      </c>
      <c r="D27" s="239"/>
    </row>
    <row r="28" spans="1:6" ht="22.5" x14ac:dyDescent="0.2">
      <c r="A28" s="168" t="s">
        <v>1033</v>
      </c>
      <c r="B28" s="235"/>
      <c r="C28" s="190" t="s">
        <v>1034</v>
      </c>
      <c r="D28" s="239"/>
    </row>
    <row r="29" spans="1:6" ht="15" x14ac:dyDescent="0.2">
      <c r="A29" s="168" t="s">
        <v>1035</v>
      </c>
      <c r="B29" s="235"/>
      <c r="C29" s="190" t="s">
        <v>1035</v>
      </c>
      <c r="D29" s="239"/>
    </row>
    <row r="30" spans="1:6" ht="15" x14ac:dyDescent="0.2">
      <c r="A30" s="168" t="s">
        <v>1036</v>
      </c>
      <c r="B30" s="235"/>
      <c r="C30" s="190" t="s">
        <v>1037</v>
      </c>
      <c r="D30" s="239"/>
    </row>
    <row r="31" spans="1:6" ht="15" x14ac:dyDescent="0.2">
      <c r="A31" s="168" t="s">
        <v>1038</v>
      </c>
      <c r="B31" s="235"/>
      <c r="C31" s="190" t="s">
        <v>1039</v>
      </c>
      <c r="D31" s="239"/>
    </row>
    <row r="32" spans="1:6" ht="15" x14ac:dyDescent="0.2">
      <c r="A32" s="168" t="s">
        <v>1040</v>
      </c>
      <c r="B32" s="235"/>
      <c r="C32" s="190" t="s">
        <v>1041</v>
      </c>
      <c r="D32" s="239"/>
    </row>
    <row r="33" spans="1:6" ht="15" x14ac:dyDescent="0.2">
      <c r="A33" s="168" t="s">
        <v>1042</v>
      </c>
      <c r="B33" s="235"/>
      <c r="C33" s="190" t="s">
        <v>1043</v>
      </c>
      <c r="D33" s="239"/>
    </row>
    <row r="34" spans="1:6" ht="15" x14ac:dyDescent="0.2">
      <c r="A34" s="168" t="s">
        <v>1044</v>
      </c>
      <c r="B34" s="235"/>
      <c r="C34" s="190" t="s">
        <v>1045</v>
      </c>
      <c r="D34" s="239"/>
    </row>
    <row r="35" spans="1:6" ht="15" x14ac:dyDescent="0.2">
      <c r="A35" s="168" t="s">
        <v>1046</v>
      </c>
      <c r="B35" s="235"/>
      <c r="C35" s="190" t="s">
        <v>1047</v>
      </c>
      <c r="D35" s="239"/>
    </row>
    <row r="36" spans="1:6" ht="15" x14ac:dyDescent="0.2">
      <c r="A36" s="168" t="s">
        <v>1048</v>
      </c>
      <c r="B36" s="235"/>
      <c r="C36" s="190" t="s">
        <v>1049</v>
      </c>
      <c r="D36" s="239"/>
    </row>
    <row r="37" spans="1:6" ht="15" x14ac:dyDescent="0.2">
      <c r="A37" s="168" t="s">
        <v>1050</v>
      </c>
      <c r="B37" s="235"/>
      <c r="C37" s="190" t="s">
        <v>1051</v>
      </c>
      <c r="D37" s="239"/>
    </row>
    <row r="38" spans="1:6" ht="15" x14ac:dyDescent="0.2">
      <c r="A38" s="168" t="s">
        <v>1052</v>
      </c>
      <c r="B38" s="235"/>
      <c r="C38" s="190" t="s">
        <v>1053</v>
      </c>
      <c r="D38" s="239"/>
    </row>
    <row r="39" spans="1:6" ht="15" x14ac:dyDescent="0.2">
      <c r="A39" s="168" t="s">
        <v>1054</v>
      </c>
      <c r="B39" s="235"/>
      <c r="C39" s="190" t="s">
        <v>1055</v>
      </c>
      <c r="D39" s="239"/>
    </row>
    <row r="40" spans="1:6" ht="22.5" x14ac:dyDescent="0.2">
      <c r="A40" s="168" t="s">
        <v>1056</v>
      </c>
      <c r="B40" s="235"/>
      <c r="C40" s="190" t="s">
        <v>1057</v>
      </c>
      <c r="D40" s="239"/>
    </row>
    <row r="41" spans="1:6" ht="22.5" x14ac:dyDescent="0.2">
      <c r="A41" s="168" t="s">
        <v>1058</v>
      </c>
      <c r="B41" s="235"/>
      <c r="C41" s="190" t="s">
        <v>1059</v>
      </c>
      <c r="D41" s="239"/>
    </row>
    <row r="42" spans="1:6" ht="18" customHeight="1" x14ac:dyDescent="0.2">
      <c r="A42" s="574" t="s">
        <v>1165</v>
      </c>
      <c r="B42" s="575"/>
      <c r="C42" s="575"/>
      <c r="D42" s="575"/>
      <c r="E42" s="576"/>
      <c r="F42" s="576"/>
    </row>
    <row r="43" spans="1:6" ht="16.149999999999999" customHeight="1" x14ac:dyDescent="0.2">
      <c r="A43" s="577" t="s">
        <v>1086</v>
      </c>
      <c r="B43" s="578"/>
      <c r="C43" s="578"/>
      <c r="D43" s="578"/>
      <c r="E43" s="579"/>
      <c r="F43" s="579"/>
    </row>
    <row r="44" spans="1:6" ht="16.5" customHeight="1" thickBot="1" x14ac:dyDescent="0.25">
      <c r="A44" s="568" t="s">
        <v>1060</v>
      </c>
      <c r="B44" s="569"/>
      <c r="C44" s="568" t="s">
        <v>1155</v>
      </c>
      <c r="D44" s="569"/>
      <c r="E44" s="568" t="s">
        <v>1061</v>
      </c>
      <c r="F44" s="569"/>
    </row>
    <row r="45" spans="1:6" ht="16.5" customHeight="1" thickBot="1" x14ac:dyDescent="0.25">
      <c r="A45" s="187" t="s">
        <v>1087</v>
      </c>
      <c r="B45" s="366"/>
      <c r="C45" s="187" t="s">
        <v>1087</v>
      </c>
      <c r="D45" s="366"/>
      <c r="E45" s="187" t="s">
        <v>1087</v>
      </c>
      <c r="F45" s="366"/>
    </row>
    <row r="46" spans="1:6" ht="15" x14ac:dyDescent="0.2">
      <c r="A46" s="191" t="s">
        <v>1030</v>
      </c>
      <c r="B46" s="235"/>
      <c r="C46" s="191" t="s">
        <v>1030</v>
      </c>
      <c r="D46" s="235"/>
      <c r="E46" s="191" t="s">
        <v>1030</v>
      </c>
      <c r="F46" s="235"/>
    </row>
    <row r="47" spans="1:6" ht="15" x14ac:dyDescent="0.2">
      <c r="A47" s="162" t="s">
        <v>1062</v>
      </c>
      <c r="B47" s="235"/>
      <c r="C47" s="405" t="s">
        <v>1156</v>
      </c>
      <c r="D47" s="235"/>
      <c r="E47" s="162" t="s">
        <v>1063</v>
      </c>
      <c r="F47" s="235"/>
    </row>
    <row r="48" spans="1:6" ht="15" x14ac:dyDescent="0.2">
      <c r="A48" s="162" t="s">
        <v>1064</v>
      </c>
      <c r="B48" s="235"/>
      <c r="C48" s="405" t="s">
        <v>1157</v>
      </c>
      <c r="D48" s="235"/>
      <c r="E48" s="162" t="s">
        <v>1065</v>
      </c>
      <c r="F48" s="235"/>
    </row>
    <row r="49" spans="1:6" ht="15" x14ac:dyDescent="0.2">
      <c r="A49" s="162" t="s">
        <v>1066</v>
      </c>
      <c r="B49" s="235"/>
      <c r="C49" s="405" t="s">
        <v>1158</v>
      </c>
      <c r="D49" s="235"/>
      <c r="E49" s="162" t="s">
        <v>1067</v>
      </c>
      <c r="F49" s="235"/>
    </row>
    <row r="50" spans="1:6" ht="15" x14ac:dyDescent="0.2">
      <c r="A50" s="162" t="s">
        <v>1068</v>
      </c>
      <c r="B50" s="235"/>
      <c r="C50" s="405" t="s">
        <v>1159</v>
      </c>
      <c r="D50" s="235"/>
      <c r="E50" s="162" t="s">
        <v>1069</v>
      </c>
      <c r="F50" s="235"/>
    </row>
    <row r="51" spans="1:6" ht="15" x14ac:dyDescent="0.2">
      <c r="A51" s="162" t="s">
        <v>1070</v>
      </c>
      <c r="B51" s="235"/>
      <c r="C51" s="405" t="s">
        <v>1160</v>
      </c>
      <c r="D51" s="235"/>
      <c r="E51" s="162" t="s">
        <v>1071</v>
      </c>
      <c r="F51" s="235"/>
    </row>
    <row r="52" spans="1:6" ht="22.5" x14ac:dyDescent="0.2">
      <c r="A52" s="162" t="s">
        <v>1072</v>
      </c>
      <c r="B52" s="235"/>
      <c r="C52" s="405" t="s">
        <v>1161</v>
      </c>
      <c r="D52" s="235"/>
      <c r="E52" s="162" t="s">
        <v>1073</v>
      </c>
      <c r="F52" s="235"/>
    </row>
    <row r="53" spans="1:6" ht="33.75" x14ac:dyDescent="0.2">
      <c r="A53" s="193" t="s">
        <v>1074</v>
      </c>
      <c r="B53" s="240"/>
      <c r="C53" s="192" t="s">
        <v>1074</v>
      </c>
      <c r="D53" s="240"/>
      <c r="E53" s="192" t="s">
        <v>1074</v>
      </c>
      <c r="F53" s="240"/>
    </row>
    <row r="54" spans="1:6" ht="13.5" thickBot="1" x14ac:dyDescent="0.25">
      <c r="A54" s="160"/>
      <c r="B54" s="160"/>
      <c r="C54" s="160"/>
      <c r="D54" s="160"/>
    </row>
    <row r="55" spans="1:6" ht="30.75" customHeight="1" thickBot="1" x14ac:dyDescent="0.25">
      <c r="A55" s="570" t="s">
        <v>1093</v>
      </c>
      <c r="B55" s="571"/>
      <c r="C55" s="570" t="s">
        <v>1094</v>
      </c>
      <c r="D55" s="571"/>
    </row>
    <row r="56" spans="1:6" ht="16.5" thickBot="1" x14ac:dyDescent="0.25">
      <c r="A56" s="187" t="s">
        <v>1087</v>
      </c>
      <c r="B56" s="366"/>
      <c r="C56" s="187" t="s">
        <v>1087</v>
      </c>
      <c r="D56" s="366"/>
    </row>
    <row r="57" spans="1:6" ht="15" x14ac:dyDescent="0.2">
      <c r="A57" s="191" t="s">
        <v>1030</v>
      </c>
      <c r="B57" s="241"/>
      <c r="C57" s="194" t="s">
        <v>1030</v>
      </c>
      <c r="D57" s="241"/>
    </row>
    <row r="58" spans="1:6" ht="15" x14ac:dyDescent="0.2">
      <c r="A58" s="162" t="s">
        <v>1062</v>
      </c>
      <c r="B58" s="235"/>
      <c r="C58" s="190" t="s">
        <v>1063</v>
      </c>
      <c r="D58" s="235"/>
    </row>
    <row r="59" spans="1:6" ht="15" x14ac:dyDescent="0.2">
      <c r="A59" s="162" t="s">
        <v>1075</v>
      </c>
      <c r="B59" s="235"/>
      <c r="C59" s="190" t="s">
        <v>1076</v>
      </c>
      <c r="D59" s="235"/>
    </row>
    <row r="60" spans="1:6" ht="22.5" x14ac:dyDescent="0.2">
      <c r="A60" s="162" t="s">
        <v>1077</v>
      </c>
      <c r="B60" s="235"/>
      <c r="C60" s="190" t="s">
        <v>1078</v>
      </c>
      <c r="D60" s="235"/>
    </row>
    <row r="61" spans="1:6" ht="15" x14ac:dyDescent="0.2">
      <c r="A61" s="162" t="s">
        <v>1079</v>
      </c>
      <c r="B61" s="235"/>
      <c r="C61" s="190" t="s">
        <v>1080</v>
      </c>
      <c r="D61" s="235"/>
    </row>
    <row r="62" spans="1:6" ht="22.5" x14ac:dyDescent="0.2">
      <c r="A62" s="162" t="s">
        <v>1081</v>
      </c>
      <c r="B62" s="235"/>
      <c r="C62" s="190" t="s">
        <v>1082</v>
      </c>
      <c r="D62" s="235"/>
    </row>
    <row r="63" spans="1:6" ht="33.75" x14ac:dyDescent="0.2">
      <c r="A63" s="162" t="s">
        <v>1083</v>
      </c>
      <c r="B63" s="235"/>
      <c r="C63" s="190" t="s">
        <v>1084</v>
      </c>
      <c r="D63" s="235"/>
    </row>
    <row r="64" spans="1:6" ht="22.5" x14ac:dyDescent="0.2">
      <c r="A64" s="193" t="s">
        <v>1085</v>
      </c>
      <c r="B64" s="240"/>
      <c r="C64" s="195"/>
      <c r="D64" s="240"/>
    </row>
    <row r="65" spans="3:4" ht="25.15" customHeight="1" x14ac:dyDescent="0.2">
      <c r="C65" s="406" t="s">
        <v>1101</v>
      </c>
      <c r="D65" s="407">
        <f>SUM(B4,D4,F4,B25,D25,B45,D45,B56,D56,F45)</f>
        <v>0</v>
      </c>
    </row>
  </sheetData>
  <mergeCells count="16">
    <mergeCell ref="A1:F1"/>
    <mergeCell ref="A44:B44"/>
    <mergeCell ref="C44:D44"/>
    <mergeCell ref="A55:B55"/>
    <mergeCell ref="C55:D55"/>
    <mergeCell ref="A24:B24"/>
    <mergeCell ref="C24:D24"/>
    <mergeCell ref="A42:F42"/>
    <mergeCell ref="E44:F44"/>
    <mergeCell ref="A43:F43"/>
    <mergeCell ref="A22:F22"/>
    <mergeCell ref="A23:F23"/>
    <mergeCell ref="A3:B3"/>
    <mergeCell ref="A2:F2"/>
    <mergeCell ref="C3:D3"/>
    <mergeCell ref="E3:F3"/>
  </mergeCells>
  <conditionalFormatting sqref="B4">
    <cfRule type="notContainsBlanks" dxfId="11" priority="14">
      <formula>LEN(TRIM(B4))&gt;0</formula>
    </cfRule>
  </conditionalFormatting>
  <conditionalFormatting sqref="D4">
    <cfRule type="notContainsBlanks" dxfId="10" priority="13">
      <formula>LEN(TRIM(D4))&gt;0</formula>
    </cfRule>
  </conditionalFormatting>
  <conditionalFormatting sqref="F4">
    <cfRule type="notContainsBlanks" dxfId="9" priority="12">
      <formula>LEN(TRIM(F4))&gt;0</formula>
    </cfRule>
  </conditionalFormatting>
  <conditionalFormatting sqref="B25">
    <cfRule type="notContainsBlanks" dxfId="8" priority="11">
      <formula>LEN(TRIM(B25))&gt;0</formula>
    </cfRule>
  </conditionalFormatting>
  <conditionalFormatting sqref="D25">
    <cfRule type="notContainsBlanks" dxfId="7" priority="10">
      <formula>LEN(TRIM(D25))&gt;0</formula>
    </cfRule>
  </conditionalFormatting>
  <conditionalFormatting sqref="B45">
    <cfRule type="notContainsBlanks" dxfId="6" priority="8">
      <formula>LEN(TRIM(B45))&gt;0</formula>
    </cfRule>
  </conditionalFormatting>
  <conditionalFormatting sqref="D45">
    <cfRule type="notContainsBlanks" dxfId="5" priority="7">
      <formula>LEN(TRIM(D45))&gt;0</formula>
    </cfRule>
  </conditionalFormatting>
  <conditionalFormatting sqref="B56">
    <cfRule type="notContainsBlanks" dxfId="4" priority="6">
      <formula>LEN(TRIM(B56))&gt;0</formula>
    </cfRule>
  </conditionalFormatting>
  <conditionalFormatting sqref="D56">
    <cfRule type="notContainsBlanks" dxfId="3" priority="5">
      <formula>LEN(TRIM(D56))&gt;0</formula>
    </cfRule>
  </conditionalFormatting>
  <conditionalFormatting sqref="B4 D4 F4 B25 D25 B45 D45 B56 D56">
    <cfRule type="notContainsBlanks" dxfId="2" priority="4">
      <formula>LEN(TRIM(B4))&gt;0</formula>
    </cfRule>
  </conditionalFormatting>
  <conditionalFormatting sqref="F45">
    <cfRule type="notContainsBlanks" dxfId="1" priority="2">
      <formula>LEN(TRIM(F45))&gt;0</formula>
    </cfRule>
  </conditionalFormatting>
  <conditionalFormatting sqref="F45">
    <cfRule type="notContainsBlanks" dxfId="0" priority="1">
      <formula>LEN(TRIM(F45))&gt;0</formula>
    </cfRule>
  </conditionalFormatting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E57B-5E6F-4B51-8393-539BFFB0ACBA}">
  <sheetPr codeName="Sheet2">
    <tabColor theme="7" tint="0.39997558519241921"/>
  </sheetPr>
  <dimension ref="A1:D38"/>
  <sheetViews>
    <sheetView zoomScaleNormal="100" workbookViewId="0">
      <selection activeCell="A16" sqref="A16"/>
    </sheetView>
  </sheetViews>
  <sheetFormatPr defaultColWidth="9.140625" defaultRowHeight="12.75" x14ac:dyDescent="0.2"/>
  <cols>
    <col min="1" max="1" width="32.5703125" style="311" customWidth="1"/>
    <col min="2" max="2" width="15.5703125" style="312" customWidth="1"/>
    <col min="3" max="3" width="30.5703125" style="311" customWidth="1"/>
    <col min="4" max="4" width="15.5703125" style="312" customWidth="1"/>
    <col min="5" max="16384" width="9.140625" style="311"/>
  </cols>
  <sheetData>
    <row r="1" spans="1:4" ht="19.899999999999999" customHeight="1" thickBot="1" x14ac:dyDescent="0.25"/>
    <row r="2" spans="1:4" s="313" customFormat="1" ht="20.100000000000001" customHeight="1" x14ac:dyDescent="0.2">
      <c r="A2" s="517" t="s">
        <v>837</v>
      </c>
      <c r="B2" s="518"/>
      <c r="C2" s="519"/>
      <c r="D2" s="520"/>
    </row>
    <row r="3" spans="1:4" s="313" customFormat="1" ht="20.100000000000001" customHeight="1" x14ac:dyDescent="0.2">
      <c r="A3" s="314" t="s">
        <v>836</v>
      </c>
      <c r="B3" s="315" t="s">
        <v>1095</v>
      </c>
      <c r="C3" s="316" t="s">
        <v>836</v>
      </c>
      <c r="D3" s="317" t="s">
        <v>1095</v>
      </c>
    </row>
    <row r="4" spans="1:4" ht="16.350000000000001" customHeight="1" thickBot="1" x14ac:dyDescent="0.3">
      <c r="A4" s="318" t="s">
        <v>921</v>
      </c>
      <c r="B4" s="319"/>
      <c r="C4" s="320" t="s">
        <v>945</v>
      </c>
      <c r="D4" s="321"/>
    </row>
    <row r="5" spans="1:4" ht="16.350000000000001" customHeight="1" thickBot="1" x14ac:dyDescent="0.25">
      <c r="A5" s="322" t="s">
        <v>922</v>
      </c>
      <c r="B5" s="340"/>
      <c r="C5" s="323" t="s">
        <v>946</v>
      </c>
      <c r="D5" s="345"/>
    </row>
    <row r="6" spans="1:4" ht="16.350000000000001" customHeight="1" thickBot="1" x14ac:dyDescent="0.25">
      <c r="A6" s="322" t="s">
        <v>923</v>
      </c>
      <c r="B6" s="341"/>
      <c r="C6" s="323" t="s">
        <v>947</v>
      </c>
      <c r="D6" s="345"/>
    </row>
    <row r="7" spans="1:4" ht="16.350000000000001" customHeight="1" thickBot="1" x14ac:dyDescent="0.25">
      <c r="A7" s="322" t="s">
        <v>924</v>
      </c>
      <c r="B7" s="340"/>
      <c r="C7" s="323" t="s">
        <v>948</v>
      </c>
      <c r="D7" s="345"/>
    </row>
    <row r="8" spans="1:4" ht="16.350000000000001" customHeight="1" thickBot="1" x14ac:dyDescent="0.25">
      <c r="A8" s="322" t="s">
        <v>840</v>
      </c>
      <c r="B8" s="340"/>
      <c r="C8" s="323" t="s">
        <v>949</v>
      </c>
      <c r="D8" s="345"/>
    </row>
    <row r="9" spans="1:4" ht="16.350000000000001" customHeight="1" thickBot="1" x14ac:dyDescent="0.25">
      <c r="A9" s="322" t="s">
        <v>925</v>
      </c>
      <c r="B9" s="340"/>
      <c r="C9" s="323" t="s">
        <v>950</v>
      </c>
      <c r="D9" s="345"/>
    </row>
    <row r="10" spans="1:4" ht="16.350000000000001" customHeight="1" thickBot="1" x14ac:dyDescent="0.25">
      <c r="A10" s="322" t="s">
        <v>926</v>
      </c>
      <c r="B10" s="340"/>
      <c r="C10" s="323" t="s">
        <v>951</v>
      </c>
      <c r="D10" s="345"/>
    </row>
    <row r="11" spans="1:4" ht="16.350000000000001" customHeight="1" thickBot="1" x14ac:dyDescent="0.25">
      <c r="A11" s="322" t="s">
        <v>927</v>
      </c>
      <c r="B11" s="340"/>
      <c r="C11" s="323" t="s">
        <v>952</v>
      </c>
      <c r="D11" s="345"/>
    </row>
    <row r="12" spans="1:4" ht="16.350000000000001" customHeight="1" thickBot="1" x14ac:dyDescent="0.3">
      <c r="A12" s="318" t="s">
        <v>928</v>
      </c>
      <c r="B12" s="324"/>
      <c r="C12" s="323" t="s">
        <v>953</v>
      </c>
      <c r="D12" s="345"/>
    </row>
    <row r="13" spans="1:4" ht="16.350000000000001" customHeight="1" x14ac:dyDescent="0.2">
      <c r="A13" s="322" t="s">
        <v>929</v>
      </c>
      <c r="B13" s="342"/>
      <c r="C13" s="323" t="s">
        <v>954</v>
      </c>
      <c r="D13" s="345"/>
    </row>
    <row r="14" spans="1:4" ht="16.350000000000001" customHeight="1" x14ac:dyDescent="0.2">
      <c r="A14" s="322" t="s">
        <v>930</v>
      </c>
      <c r="B14" s="343"/>
      <c r="C14" s="323" t="s">
        <v>955</v>
      </c>
      <c r="D14" s="345"/>
    </row>
    <row r="15" spans="1:4" ht="16.350000000000001" customHeight="1" x14ac:dyDescent="0.2">
      <c r="A15" s="322" t="s">
        <v>931</v>
      </c>
      <c r="B15" s="343"/>
      <c r="C15" s="323" t="s">
        <v>956</v>
      </c>
      <c r="D15" s="345"/>
    </row>
    <row r="16" spans="1:4" ht="16.350000000000001" customHeight="1" x14ac:dyDescent="0.25">
      <c r="A16" s="322" t="s">
        <v>932</v>
      </c>
      <c r="B16" s="343"/>
      <c r="C16" s="320" t="s">
        <v>957</v>
      </c>
      <c r="D16" s="325"/>
    </row>
    <row r="17" spans="1:4" ht="16.350000000000001" customHeight="1" x14ac:dyDescent="0.2">
      <c r="A17" s="322" t="s">
        <v>933</v>
      </c>
      <c r="B17" s="343"/>
      <c r="C17" s="323" t="s">
        <v>841</v>
      </c>
      <c r="D17" s="345"/>
    </row>
    <row r="18" spans="1:4" ht="16.350000000000001" customHeight="1" x14ac:dyDescent="0.2">
      <c r="A18" s="322" t="s">
        <v>934</v>
      </c>
      <c r="B18" s="343"/>
      <c r="C18" s="323" t="s">
        <v>958</v>
      </c>
      <c r="D18" s="345"/>
    </row>
    <row r="19" spans="1:4" ht="16.350000000000001" customHeight="1" x14ac:dyDescent="0.2">
      <c r="A19" s="322" t="s">
        <v>935</v>
      </c>
      <c r="B19" s="343"/>
      <c r="C19" s="323" t="s">
        <v>959</v>
      </c>
      <c r="D19" s="345"/>
    </row>
    <row r="20" spans="1:4" ht="16.350000000000001" customHeight="1" x14ac:dyDescent="0.2">
      <c r="A20" s="322" t="s">
        <v>936</v>
      </c>
      <c r="B20" s="343"/>
      <c r="C20" s="323" t="s">
        <v>960</v>
      </c>
      <c r="D20" s="345"/>
    </row>
    <row r="21" spans="1:4" ht="16.350000000000001" customHeight="1" x14ac:dyDescent="0.2">
      <c r="A21" s="322" t="s">
        <v>839</v>
      </c>
      <c r="B21" s="343"/>
      <c r="C21" s="323"/>
      <c r="D21" s="326"/>
    </row>
    <row r="22" spans="1:4" ht="16.350000000000001" customHeight="1" x14ac:dyDescent="0.25">
      <c r="A22" s="322" t="s">
        <v>937</v>
      </c>
      <c r="B22" s="343"/>
      <c r="C22" s="320" t="s">
        <v>961</v>
      </c>
      <c r="D22" s="326"/>
    </row>
    <row r="23" spans="1:4" ht="16.350000000000001" customHeight="1" x14ac:dyDescent="0.2">
      <c r="A23" s="322" t="s">
        <v>838</v>
      </c>
      <c r="B23" s="343"/>
      <c r="C23" s="323" t="s">
        <v>625</v>
      </c>
      <c r="D23" s="345"/>
    </row>
    <row r="24" spans="1:4" ht="16.350000000000001" customHeight="1" x14ac:dyDescent="0.2">
      <c r="A24" s="322" t="s">
        <v>938</v>
      </c>
      <c r="B24" s="343"/>
      <c r="C24" s="323" t="s">
        <v>209</v>
      </c>
      <c r="D24" s="345"/>
    </row>
    <row r="25" spans="1:4" ht="16.350000000000001" customHeight="1" x14ac:dyDescent="0.2">
      <c r="A25" s="322" t="s">
        <v>939</v>
      </c>
      <c r="B25" s="343"/>
      <c r="C25" s="323" t="s">
        <v>962</v>
      </c>
      <c r="D25" s="345"/>
    </row>
    <row r="26" spans="1:4" ht="16.350000000000001" customHeight="1" thickBot="1" x14ac:dyDescent="0.25">
      <c r="A26" s="322" t="s">
        <v>940</v>
      </c>
      <c r="B26" s="344"/>
      <c r="C26" s="323" t="s">
        <v>963</v>
      </c>
      <c r="D26" s="345"/>
    </row>
    <row r="27" spans="1:4" ht="16.350000000000001" customHeight="1" thickBot="1" x14ac:dyDescent="0.25">
      <c r="A27" s="327" t="s">
        <v>941</v>
      </c>
      <c r="B27" s="324"/>
      <c r="C27" s="323" t="s">
        <v>964</v>
      </c>
      <c r="D27" s="345"/>
    </row>
    <row r="28" spans="1:4" ht="16.350000000000001" customHeight="1" thickBot="1" x14ac:dyDescent="0.25">
      <c r="A28" s="322" t="s">
        <v>942</v>
      </c>
      <c r="B28" s="340"/>
      <c r="C28" s="328" t="s">
        <v>965</v>
      </c>
      <c r="D28" s="329"/>
    </row>
    <row r="29" spans="1:4" ht="16.350000000000001" customHeight="1" thickBot="1" x14ac:dyDescent="0.3">
      <c r="A29" s="318" t="s">
        <v>943</v>
      </c>
      <c r="B29" s="324"/>
      <c r="C29" s="330" t="s">
        <v>966</v>
      </c>
      <c r="D29" s="345"/>
    </row>
    <row r="30" spans="1:4" ht="16.350000000000001" customHeight="1" thickBot="1" x14ac:dyDescent="0.25">
      <c r="A30" s="322" t="s">
        <v>944</v>
      </c>
      <c r="B30" s="340"/>
      <c r="C30" s="330" t="s">
        <v>967</v>
      </c>
      <c r="D30" s="345"/>
    </row>
    <row r="31" spans="1:4" ht="16.350000000000001" customHeight="1" x14ac:dyDescent="0.2">
      <c r="A31" s="331"/>
      <c r="B31" s="332"/>
      <c r="C31" s="330" t="s">
        <v>968</v>
      </c>
      <c r="D31" s="345"/>
    </row>
    <row r="32" spans="1:4" ht="16.350000000000001" customHeight="1" x14ac:dyDescent="0.2">
      <c r="A32" s="331"/>
      <c r="B32" s="332"/>
      <c r="C32" s="328" t="s">
        <v>969</v>
      </c>
      <c r="D32" s="329"/>
    </row>
    <row r="33" spans="1:4" ht="16.350000000000001" customHeight="1" x14ac:dyDescent="0.2">
      <c r="A33" s="331"/>
      <c r="B33" s="332"/>
      <c r="C33" s="330" t="s">
        <v>970</v>
      </c>
      <c r="D33" s="345"/>
    </row>
    <row r="34" spans="1:4" ht="16.350000000000001" customHeight="1" x14ac:dyDescent="0.2">
      <c r="A34" s="331"/>
      <c r="B34" s="332"/>
      <c r="C34" s="330" t="s">
        <v>1135</v>
      </c>
      <c r="D34" s="345"/>
    </row>
    <row r="35" spans="1:4" ht="16.350000000000001" customHeight="1" x14ac:dyDescent="0.2">
      <c r="A35" s="331"/>
      <c r="B35" s="332"/>
      <c r="C35" s="330" t="s">
        <v>1136</v>
      </c>
      <c r="D35" s="345"/>
    </row>
    <row r="36" spans="1:4" ht="16.350000000000001" customHeight="1" x14ac:dyDescent="0.2">
      <c r="A36" s="331"/>
      <c r="B36" s="332"/>
      <c r="C36" s="330" t="s">
        <v>971</v>
      </c>
      <c r="D36" s="345"/>
    </row>
    <row r="37" spans="1:4" ht="15" customHeight="1" thickBot="1" x14ac:dyDescent="0.25">
      <c r="A37" s="333" t="s">
        <v>916</v>
      </c>
      <c r="B37" s="334">
        <f>SUM(B5:B11,B13:B26,B28,B30)</f>
        <v>0</v>
      </c>
      <c r="C37" s="335" t="s">
        <v>916</v>
      </c>
      <c r="D37" s="372">
        <f>SUM(D5:D15,D17:D20,D23:D27,D29:D31,D33:D36)</f>
        <v>0</v>
      </c>
    </row>
    <row r="38" spans="1:4" ht="13.5" thickBot="1" x14ac:dyDescent="0.25">
      <c r="A38" s="336"/>
      <c r="B38" s="337"/>
      <c r="C38" s="338" t="s">
        <v>917</v>
      </c>
      <c r="D38" s="339">
        <f>SUM(B37,D37)</f>
        <v>0</v>
      </c>
    </row>
  </sheetData>
  <sheetProtection algorithmName="SHA-512" hashValue="ahYFxvRrXAXMcUkyhq4mn7DHW3f07j83WyXcT8amM+Y4ZERdqy/XVRM6nzoKHLRJbqr87mwctd57L8/jwBTqAg==" saltValue="GTZLroHQOZWWTqqYBOdC5w==" spinCount="100000" sheet="1" objects="1" scenarios="1"/>
  <mergeCells count="1">
    <mergeCell ref="A2:D2"/>
  </mergeCells>
  <conditionalFormatting sqref="B4:B29 D34 D36">
    <cfRule type="notContainsBlanks" dxfId="42" priority="5">
      <formula>LEN(TRIM(B4))&gt;0</formula>
    </cfRule>
  </conditionalFormatting>
  <conditionalFormatting sqref="D4:D33">
    <cfRule type="notContainsBlanks" dxfId="41" priority="4">
      <formula>LEN(TRIM(D4))&gt;0</formula>
    </cfRule>
  </conditionalFormatting>
  <conditionalFormatting sqref="B30">
    <cfRule type="notContainsBlanks" dxfId="40" priority="2">
      <formula>LEN(TRIM(B30))&gt;0</formula>
    </cfRule>
  </conditionalFormatting>
  <conditionalFormatting sqref="D35">
    <cfRule type="notContainsBlanks" dxfId="39" priority="1">
      <formula>LEN(TRIM(D35))&gt;0</formula>
    </cfRule>
  </conditionalFormatting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32CD2-A9F3-4BA2-9E0C-F5FFD7DA32E5}">
  <sheetPr codeName="Sheet3">
    <tabColor theme="7" tint="0.39997558519241921"/>
  </sheetPr>
  <dimension ref="A1:D49"/>
  <sheetViews>
    <sheetView zoomScale="115" zoomScaleNormal="115" workbookViewId="0">
      <selection activeCell="D15" sqref="D15"/>
    </sheetView>
  </sheetViews>
  <sheetFormatPr defaultColWidth="9.140625" defaultRowHeight="12.75" x14ac:dyDescent="0.2"/>
  <cols>
    <col min="1" max="1" width="50.140625" style="311" customWidth="1"/>
    <col min="2" max="2" width="11" style="312" customWidth="1"/>
    <col min="3" max="16384" width="9.140625" style="311"/>
  </cols>
  <sheetData>
    <row r="1" spans="1:4" ht="16.5" thickBot="1" x14ac:dyDescent="0.25">
      <c r="A1" s="517" t="s">
        <v>1125</v>
      </c>
      <c r="B1" s="518"/>
    </row>
    <row r="2" spans="1:4" ht="16.5" thickBot="1" x14ac:dyDescent="0.3">
      <c r="A2" s="373" t="s">
        <v>972</v>
      </c>
      <c r="B2" s="374" t="s">
        <v>1091</v>
      </c>
    </row>
    <row r="3" spans="1:4" ht="19.899999999999999" customHeight="1" thickBot="1" x14ac:dyDescent="0.25">
      <c r="A3" s="401" t="s">
        <v>1151</v>
      </c>
      <c r="B3" s="340"/>
    </row>
    <row r="4" spans="1:4" ht="30" customHeight="1" thickBot="1" x14ac:dyDescent="0.25">
      <c r="A4" s="403" t="s">
        <v>1152</v>
      </c>
      <c r="B4" s="376"/>
    </row>
    <row r="5" spans="1:4" ht="16.5" customHeight="1" x14ac:dyDescent="0.2">
      <c r="A5" s="402" t="s">
        <v>973</v>
      </c>
      <c r="B5" s="376"/>
    </row>
    <row r="6" spans="1:4" ht="16.5" customHeight="1" x14ac:dyDescent="0.2">
      <c r="A6" s="377" t="s">
        <v>974</v>
      </c>
      <c r="B6" s="376"/>
    </row>
    <row r="7" spans="1:4" ht="16.5" customHeight="1" x14ac:dyDescent="0.2">
      <c r="A7" s="375" t="s">
        <v>975</v>
      </c>
      <c r="B7" s="376"/>
    </row>
    <row r="8" spans="1:4" ht="16.5" customHeight="1" x14ac:dyDescent="0.2">
      <c r="A8" s="375" t="s">
        <v>976</v>
      </c>
      <c r="B8" s="376"/>
    </row>
    <row r="9" spans="1:4" ht="16.5" customHeight="1" x14ac:dyDescent="0.2">
      <c r="A9" s="375" t="s">
        <v>977</v>
      </c>
      <c r="B9" s="376"/>
    </row>
    <row r="10" spans="1:4" ht="16.5" customHeight="1" x14ac:dyDescent="0.2">
      <c r="A10" s="375" t="s">
        <v>978</v>
      </c>
      <c r="B10" s="376"/>
    </row>
    <row r="11" spans="1:4" ht="16.5" customHeight="1" x14ac:dyDescent="0.2">
      <c r="A11" s="375" t="s">
        <v>979</v>
      </c>
      <c r="B11" s="376"/>
    </row>
    <row r="12" spans="1:4" ht="16.5" customHeight="1" x14ac:dyDescent="0.2">
      <c r="A12" s="375" t="s">
        <v>980</v>
      </c>
      <c r="B12" s="376"/>
    </row>
    <row r="13" spans="1:4" ht="16.5" customHeight="1" x14ac:dyDescent="0.2">
      <c r="A13" s="375" t="s">
        <v>981</v>
      </c>
      <c r="B13" s="376"/>
    </row>
    <row r="14" spans="1:4" ht="16.5" customHeight="1" x14ac:dyDescent="0.2">
      <c r="A14" s="375" t="s">
        <v>982</v>
      </c>
      <c r="B14" s="376"/>
    </row>
    <row r="15" spans="1:4" ht="16.5" customHeight="1" x14ac:dyDescent="0.2">
      <c r="A15" s="375" t="s">
        <v>983</v>
      </c>
      <c r="B15" s="376"/>
      <c r="D15" s="408"/>
    </row>
    <row r="16" spans="1:4" ht="16.5" customHeight="1" thickBot="1" x14ac:dyDescent="0.25">
      <c r="A16" s="378" t="s">
        <v>984</v>
      </c>
      <c r="B16" s="376"/>
    </row>
    <row r="17" spans="1:2" ht="19.899999999999999" customHeight="1" thickBot="1" x14ac:dyDescent="0.3">
      <c r="A17" s="379" t="s">
        <v>985</v>
      </c>
      <c r="B17" s="376"/>
    </row>
    <row r="18" spans="1:2" ht="15" customHeight="1" thickBot="1" x14ac:dyDescent="0.25">
      <c r="A18" s="380" t="s">
        <v>1148</v>
      </c>
      <c r="B18" s="340"/>
    </row>
    <row r="19" spans="1:2" ht="19.899999999999999" customHeight="1" thickBot="1" x14ac:dyDescent="0.3">
      <c r="A19" s="397" t="s">
        <v>1150</v>
      </c>
      <c r="B19" s="376"/>
    </row>
    <row r="20" spans="1:2" ht="30" customHeight="1" thickBot="1" x14ac:dyDescent="0.25">
      <c r="A20" s="400" t="s">
        <v>1149</v>
      </c>
      <c r="B20" s="399"/>
    </row>
    <row r="21" spans="1:2" ht="16.5" customHeight="1" x14ac:dyDescent="0.25">
      <c r="A21" s="398" t="s">
        <v>1144</v>
      </c>
      <c r="B21" s="342"/>
    </row>
    <row r="22" spans="1:2" ht="16.5" customHeight="1" x14ac:dyDescent="0.25">
      <c r="A22" s="381" t="s">
        <v>1143</v>
      </c>
      <c r="B22" s="343"/>
    </row>
    <row r="23" spans="1:2" ht="16.5" customHeight="1" x14ac:dyDescent="0.25">
      <c r="A23" s="381" t="s">
        <v>1145</v>
      </c>
      <c r="B23" s="343"/>
    </row>
    <row r="24" spans="1:2" ht="16.5" customHeight="1" x14ac:dyDescent="0.25">
      <c r="A24" s="381" t="s">
        <v>1141</v>
      </c>
      <c r="B24" s="343"/>
    </row>
    <row r="25" spans="1:2" ht="16.5" customHeight="1" x14ac:dyDescent="0.25">
      <c r="A25" s="381" t="s">
        <v>1142</v>
      </c>
      <c r="B25" s="343"/>
    </row>
    <row r="26" spans="1:2" ht="16.5" customHeight="1" x14ac:dyDescent="0.25">
      <c r="A26" s="381" t="s">
        <v>1146</v>
      </c>
      <c r="B26" s="343"/>
    </row>
    <row r="27" spans="1:2" ht="16.5" customHeight="1" x14ac:dyDescent="0.25">
      <c r="A27" s="393" t="s">
        <v>1140</v>
      </c>
      <c r="B27" s="343"/>
    </row>
    <row r="28" spans="1:2" ht="16.5" customHeight="1" x14ac:dyDescent="0.25">
      <c r="A28" s="381" t="s">
        <v>1147</v>
      </c>
      <c r="B28" s="343"/>
    </row>
    <row r="29" spans="1:2" ht="16.5" customHeight="1" x14ac:dyDescent="0.25">
      <c r="A29" s="381" t="s">
        <v>1138</v>
      </c>
      <c r="B29" s="343"/>
    </row>
    <row r="30" spans="1:2" ht="16.5" customHeight="1" x14ac:dyDescent="0.25">
      <c r="A30" s="381" t="s">
        <v>986</v>
      </c>
      <c r="B30" s="343"/>
    </row>
    <row r="31" spans="1:2" ht="16.5" customHeight="1" thickBot="1" x14ac:dyDescent="0.25">
      <c r="A31" s="392" t="s">
        <v>1139</v>
      </c>
      <c r="B31" s="344"/>
    </row>
    <row r="32" spans="1:2" ht="19.899999999999999" customHeight="1" thickBot="1" x14ac:dyDescent="0.3">
      <c r="A32" s="379" t="s">
        <v>987</v>
      </c>
      <c r="B32" s="382"/>
    </row>
    <row r="33" spans="1:2" ht="15.75" thickBot="1" x14ac:dyDescent="0.3">
      <c r="A33" s="383" t="s">
        <v>1113</v>
      </c>
      <c r="B33" s="340"/>
    </row>
    <row r="34" spans="1:2" ht="13.9" customHeight="1" x14ac:dyDescent="0.2">
      <c r="A34" s="375" t="s">
        <v>1114</v>
      </c>
      <c r="B34" s="376"/>
    </row>
    <row r="35" spans="1:2" ht="13.9" customHeight="1" x14ac:dyDescent="0.2">
      <c r="A35" s="377" t="s">
        <v>1115</v>
      </c>
      <c r="B35" s="376"/>
    </row>
    <row r="36" spans="1:2" ht="13.9" customHeight="1" x14ac:dyDescent="0.2">
      <c r="A36" s="375" t="s">
        <v>1116</v>
      </c>
      <c r="B36" s="376"/>
    </row>
    <row r="37" spans="1:2" ht="13.9" customHeight="1" x14ac:dyDescent="0.2">
      <c r="A37" s="375" t="s">
        <v>1117</v>
      </c>
      <c r="B37" s="376"/>
    </row>
    <row r="38" spans="1:2" ht="13.9" customHeight="1" x14ac:dyDescent="0.2">
      <c r="A38" s="375" t="s">
        <v>1118</v>
      </c>
      <c r="B38" s="376"/>
    </row>
    <row r="39" spans="1:2" ht="13.9" customHeight="1" x14ac:dyDescent="0.2">
      <c r="A39" s="375" t="s">
        <v>1111</v>
      </c>
      <c r="B39" s="376"/>
    </row>
    <row r="40" spans="1:2" ht="13.9" customHeight="1" thickBot="1" x14ac:dyDescent="0.25">
      <c r="A40" s="375" t="s">
        <v>1119</v>
      </c>
      <c r="B40" s="376"/>
    </row>
    <row r="41" spans="1:2" ht="15.75" thickBot="1" x14ac:dyDescent="0.3">
      <c r="A41" s="384" t="s">
        <v>1112</v>
      </c>
      <c r="B41" s="340"/>
    </row>
    <row r="42" spans="1:2" ht="13.9" customHeight="1" x14ac:dyDescent="0.2">
      <c r="A42" s="375" t="s">
        <v>1108</v>
      </c>
      <c r="B42" s="376"/>
    </row>
    <row r="43" spans="1:2" ht="13.9" customHeight="1" x14ac:dyDescent="0.2">
      <c r="A43" s="377" t="s">
        <v>1109</v>
      </c>
      <c r="B43" s="376"/>
    </row>
    <row r="44" spans="1:2" ht="13.9" customHeight="1" x14ac:dyDescent="0.2">
      <c r="A44" s="375" t="s">
        <v>1110</v>
      </c>
      <c r="B44" s="376"/>
    </row>
    <row r="45" spans="1:2" ht="13.9" customHeight="1" thickBot="1" x14ac:dyDescent="0.25">
      <c r="A45" s="378" t="s">
        <v>1111</v>
      </c>
      <c r="B45" s="376"/>
    </row>
    <row r="46" spans="1:2" ht="19.899999999999999" customHeight="1" thickBot="1" x14ac:dyDescent="0.3">
      <c r="A46" s="379" t="s">
        <v>988</v>
      </c>
      <c r="B46" s="376"/>
    </row>
    <row r="47" spans="1:2" ht="15" customHeight="1" thickBot="1" x14ac:dyDescent="0.3">
      <c r="A47" s="385" t="s">
        <v>904</v>
      </c>
      <c r="B47" s="340"/>
    </row>
    <row r="48" spans="1:2" ht="15" customHeight="1" thickBot="1" x14ac:dyDescent="0.25">
      <c r="A48" s="394" t="s">
        <v>1153</v>
      </c>
      <c r="B48" s="395"/>
    </row>
    <row r="49" spans="1:2" ht="15" customHeight="1" thickBot="1" x14ac:dyDescent="0.25">
      <c r="A49" s="396" t="s">
        <v>1104</v>
      </c>
      <c r="B49" s="386">
        <f>SUM(B3,B18,B21:B31,B33,B41,B47,B48)</f>
        <v>0</v>
      </c>
    </row>
  </sheetData>
  <mergeCells count="1">
    <mergeCell ref="A1:B1"/>
  </mergeCells>
  <conditionalFormatting sqref="B3 B18 B47:B48 B41 B21:B26 B28:B31">
    <cfRule type="notContainsBlanks" dxfId="38" priority="5">
      <formula>LEN(TRIM(B3))&gt;0</formula>
    </cfRule>
  </conditionalFormatting>
  <conditionalFormatting sqref="B33">
    <cfRule type="notContainsBlanks" dxfId="37" priority="4">
      <formula>LEN(TRIM(B33))&gt;0</formula>
    </cfRule>
  </conditionalFormatting>
  <conditionalFormatting sqref="B27">
    <cfRule type="notContainsBlanks" dxfId="36" priority="1">
      <formula>LEN(TRIM(B27))&gt;0</formula>
    </cfRule>
  </conditionalFormatting>
  <pageMargins left="0.7" right="0.7" top="0.75" bottom="0.75" header="0.3" footer="0.3"/>
  <pageSetup orientation="portrait" r:id="rId1"/>
  <rowBreaks count="1" manualBreakCount="1">
    <brk id="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7EDF-CA05-4F7E-9FC7-15FA898DFB0B}">
  <sheetPr codeName="Sheet4">
    <tabColor theme="7" tint="0.39997558519241921"/>
  </sheetPr>
  <dimension ref="A1:G73"/>
  <sheetViews>
    <sheetView zoomScale="115" zoomScaleNormal="115" workbookViewId="0">
      <selection activeCell="B6" sqref="B6"/>
    </sheetView>
  </sheetViews>
  <sheetFormatPr defaultColWidth="9.140625" defaultRowHeight="15" x14ac:dyDescent="0.25"/>
  <cols>
    <col min="1" max="1" width="38.5703125" style="143" bestFit="1" customWidth="1"/>
    <col min="2" max="2" width="10.85546875" style="201" customWidth="1"/>
    <col min="3" max="3" width="38.28515625" style="141" bestFit="1" customWidth="1"/>
    <col min="4" max="4" width="10.85546875" style="202" customWidth="1"/>
    <col min="5" max="16384" width="9.140625" style="141"/>
  </cols>
  <sheetData>
    <row r="1" spans="1:4" ht="22.5" customHeight="1" thickBot="1" x14ac:dyDescent="0.3">
      <c r="A1" s="524" t="s">
        <v>1127</v>
      </c>
      <c r="B1" s="525"/>
      <c r="C1" s="526"/>
      <c r="D1" s="526"/>
    </row>
    <row r="2" spans="1:4" ht="21.75" customHeight="1" x14ac:dyDescent="0.25">
      <c r="A2" s="521" t="s">
        <v>1086</v>
      </c>
      <c r="B2" s="522"/>
      <c r="C2" s="522"/>
      <c r="D2" s="523"/>
    </row>
    <row r="3" spans="1:4" ht="13.5" customHeight="1" thickBot="1" x14ac:dyDescent="0.3">
      <c r="A3" s="253"/>
      <c r="B3" s="199" t="s">
        <v>879</v>
      </c>
      <c r="C3" s="213"/>
      <c r="D3" s="254" t="s">
        <v>879</v>
      </c>
    </row>
    <row r="4" spans="1:4" ht="15.75" thickBot="1" x14ac:dyDescent="0.3">
      <c r="A4" s="183" t="s">
        <v>878</v>
      </c>
      <c r="B4" s="214"/>
      <c r="C4" s="182" t="s">
        <v>862</v>
      </c>
      <c r="D4" s="255"/>
    </row>
    <row r="5" spans="1:4" ht="15.75" thickBot="1" x14ac:dyDescent="0.3">
      <c r="A5" s="256" t="s">
        <v>877</v>
      </c>
      <c r="B5" s="352"/>
      <c r="C5" s="181" t="s">
        <v>857</v>
      </c>
      <c r="D5" s="352"/>
    </row>
    <row r="6" spans="1:4" x14ac:dyDescent="0.25">
      <c r="A6" s="257" t="s">
        <v>993</v>
      </c>
      <c r="B6" s="214"/>
      <c r="C6" s="172" t="s">
        <v>993</v>
      </c>
      <c r="D6" s="255"/>
    </row>
    <row r="7" spans="1:4" ht="13.5" customHeight="1" x14ac:dyDescent="0.25">
      <c r="A7" s="258" t="s">
        <v>850</v>
      </c>
      <c r="B7" s="215"/>
      <c r="C7" s="173" t="s">
        <v>850</v>
      </c>
      <c r="D7" s="259"/>
    </row>
    <row r="8" spans="1:4" ht="13.5" customHeight="1" x14ac:dyDescent="0.25">
      <c r="A8" s="258" t="s">
        <v>864</v>
      </c>
      <c r="B8" s="215"/>
      <c r="C8" s="173" t="s">
        <v>843</v>
      </c>
      <c r="D8" s="259"/>
    </row>
    <row r="9" spans="1:4" ht="13.5" customHeight="1" x14ac:dyDescent="0.25">
      <c r="A9" s="258" t="s">
        <v>876</v>
      </c>
      <c r="B9" s="215"/>
      <c r="C9" s="173" t="s">
        <v>842</v>
      </c>
      <c r="D9" s="259"/>
    </row>
    <row r="10" spans="1:4" ht="13.5" customHeight="1" thickBot="1" x14ac:dyDescent="0.3">
      <c r="A10" s="258" t="s">
        <v>842</v>
      </c>
      <c r="B10" s="215"/>
      <c r="C10" s="173"/>
      <c r="D10" s="259"/>
    </row>
    <row r="11" spans="1:4" ht="15.75" thickBot="1" x14ac:dyDescent="0.3">
      <c r="A11" s="260"/>
      <c r="B11" s="214"/>
      <c r="C11" s="177" t="s">
        <v>856</v>
      </c>
      <c r="D11" s="352"/>
    </row>
    <row r="12" spans="1:4" ht="15.75" thickBot="1" x14ac:dyDescent="0.3">
      <c r="A12" s="261" t="s">
        <v>875</v>
      </c>
      <c r="B12" s="352"/>
      <c r="C12" s="178" t="s">
        <v>993</v>
      </c>
      <c r="D12" s="255"/>
    </row>
    <row r="13" spans="1:4" x14ac:dyDescent="0.25">
      <c r="A13" s="257" t="s">
        <v>993</v>
      </c>
      <c r="B13" s="214"/>
      <c r="C13" s="174" t="s">
        <v>850</v>
      </c>
      <c r="D13" s="255"/>
    </row>
    <row r="14" spans="1:4" ht="13.5" customHeight="1" x14ac:dyDescent="0.25">
      <c r="A14" s="258" t="s">
        <v>850</v>
      </c>
      <c r="B14" s="215"/>
      <c r="C14" s="175" t="s">
        <v>849</v>
      </c>
      <c r="D14" s="259"/>
    </row>
    <row r="15" spans="1:4" ht="13.5" customHeight="1" x14ac:dyDescent="0.25">
      <c r="A15" s="262" t="s">
        <v>864</v>
      </c>
      <c r="B15" s="215"/>
      <c r="C15" s="175" t="s">
        <v>848</v>
      </c>
      <c r="D15" s="259"/>
    </row>
    <row r="16" spans="1:4" ht="13.5" customHeight="1" x14ac:dyDescent="0.25">
      <c r="A16" s="262" t="s">
        <v>874</v>
      </c>
      <c r="B16" s="215"/>
      <c r="C16" s="175" t="s">
        <v>847</v>
      </c>
      <c r="D16" s="259"/>
    </row>
    <row r="17" spans="1:4" ht="13.5" customHeight="1" thickBot="1" x14ac:dyDescent="0.3">
      <c r="A17" s="262" t="s">
        <v>842</v>
      </c>
      <c r="B17" s="215"/>
      <c r="C17" s="175"/>
      <c r="D17" s="259"/>
    </row>
    <row r="18" spans="1:4" ht="15.75" thickBot="1" x14ac:dyDescent="0.3">
      <c r="A18" s="263"/>
      <c r="B18" s="214"/>
      <c r="C18" s="176" t="s">
        <v>855</v>
      </c>
      <c r="D18" s="352"/>
    </row>
    <row r="19" spans="1:4" ht="15.75" thickBot="1" x14ac:dyDescent="0.3">
      <c r="A19" s="261" t="s">
        <v>873</v>
      </c>
      <c r="B19" s="352"/>
      <c r="C19" s="178" t="s">
        <v>993</v>
      </c>
      <c r="D19" s="259"/>
    </row>
    <row r="20" spans="1:4" x14ac:dyDescent="0.25">
      <c r="A20" s="257" t="s">
        <v>993</v>
      </c>
      <c r="B20" s="214"/>
      <c r="C20" s="175" t="s">
        <v>850</v>
      </c>
      <c r="D20" s="259"/>
    </row>
    <row r="21" spans="1:4" ht="13.5" customHeight="1" x14ac:dyDescent="0.25">
      <c r="A21" s="258" t="s">
        <v>850</v>
      </c>
      <c r="B21" s="215"/>
      <c r="C21" s="175" t="s">
        <v>849</v>
      </c>
      <c r="D21" s="259"/>
    </row>
    <row r="22" spans="1:4" ht="13.5" customHeight="1" x14ac:dyDescent="0.25">
      <c r="A22" s="258" t="s">
        <v>864</v>
      </c>
      <c r="B22" s="215"/>
      <c r="C22" s="175" t="s">
        <v>848</v>
      </c>
      <c r="D22" s="259"/>
    </row>
    <row r="23" spans="1:4" ht="13.5" customHeight="1" x14ac:dyDescent="0.25">
      <c r="A23" s="258" t="s">
        <v>863</v>
      </c>
      <c r="B23" s="215"/>
      <c r="C23" s="175" t="s">
        <v>847</v>
      </c>
      <c r="D23" s="259"/>
    </row>
    <row r="24" spans="1:4" ht="13.5" customHeight="1" x14ac:dyDescent="0.25">
      <c r="A24" s="258" t="s">
        <v>872</v>
      </c>
      <c r="B24" s="215"/>
      <c r="C24" s="175" t="s">
        <v>846</v>
      </c>
      <c r="D24" s="259"/>
    </row>
    <row r="25" spans="1:4" ht="13.5" customHeight="1" x14ac:dyDescent="0.25">
      <c r="A25" s="258" t="s">
        <v>871</v>
      </c>
      <c r="B25" s="215"/>
      <c r="C25" s="175" t="s">
        <v>845</v>
      </c>
      <c r="D25" s="259"/>
    </row>
    <row r="26" spans="1:4" ht="13.5" customHeight="1" thickBot="1" x14ac:dyDescent="0.3">
      <c r="A26" s="258" t="s">
        <v>842</v>
      </c>
      <c r="B26" s="215"/>
      <c r="C26" s="175"/>
      <c r="D26" s="259"/>
    </row>
    <row r="27" spans="1:4" ht="15.75" customHeight="1" thickBot="1" x14ac:dyDescent="0.3">
      <c r="A27" s="264" t="s">
        <v>866</v>
      </c>
      <c r="B27" s="215"/>
      <c r="C27" s="184" t="s">
        <v>854</v>
      </c>
      <c r="D27" s="352"/>
    </row>
    <row r="28" spans="1:4" ht="13.5" customHeight="1" thickBot="1" x14ac:dyDescent="0.3">
      <c r="A28" s="265"/>
      <c r="B28" s="214"/>
      <c r="C28" s="172" t="s">
        <v>993</v>
      </c>
      <c r="D28" s="259"/>
    </row>
    <row r="29" spans="1:4" ht="15.75" customHeight="1" thickBot="1" x14ac:dyDescent="0.3">
      <c r="A29" s="266" t="s">
        <v>870</v>
      </c>
      <c r="B29" s="352"/>
      <c r="C29" s="179" t="s">
        <v>850</v>
      </c>
      <c r="D29" s="259"/>
    </row>
    <row r="30" spans="1:4" ht="15.75" customHeight="1" x14ac:dyDescent="0.25">
      <c r="A30" s="257" t="s">
        <v>993</v>
      </c>
      <c r="B30" s="214"/>
      <c r="C30" s="175" t="s">
        <v>849</v>
      </c>
      <c r="D30" s="259"/>
    </row>
    <row r="31" spans="1:4" ht="13.5" customHeight="1" x14ac:dyDescent="0.25">
      <c r="A31" s="258" t="s">
        <v>850</v>
      </c>
      <c r="B31" s="215"/>
      <c r="C31" s="175" t="s">
        <v>848</v>
      </c>
      <c r="D31" s="259"/>
    </row>
    <row r="32" spans="1:4" ht="13.5" customHeight="1" x14ac:dyDescent="0.25">
      <c r="A32" s="258" t="s">
        <v>869</v>
      </c>
      <c r="B32" s="215"/>
      <c r="C32" s="175" t="s">
        <v>847</v>
      </c>
      <c r="D32" s="259"/>
    </row>
    <row r="33" spans="1:4" ht="13.5" customHeight="1" thickBot="1" x14ac:dyDescent="0.3">
      <c r="A33" s="260"/>
      <c r="B33" s="214"/>
      <c r="C33" s="175" t="s">
        <v>846</v>
      </c>
      <c r="D33" s="259"/>
    </row>
    <row r="34" spans="1:4" ht="15.75" customHeight="1" thickBot="1" x14ac:dyDescent="0.3">
      <c r="A34" s="266" t="s">
        <v>868</v>
      </c>
      <c r="B34" s="352"/>
      <c r="C34" s="179" t="s">
        <v>845</v>
      </c>
      <c r="D34" s="259"/>
    </row>
    <row r="35" spans="1:4" s="145" customFormat="1" ht="13.5" customHeight="1" x14ac:dyDescent="0.25">
      <c r="A35" s="257" t="s">
        <v>993</v>
      </c>
      <c r="B35" s="215"/>
      <c r="C35" s="175" t="s">
        <v>844</v>
      </c>
      <c r="D35" s="259"/>
    </row>
    <row r="36" spans="1:4" ht="13.5" customHeight="1" thickBot="1" x14ac:dyDescent="0.3">
      <c r="A36" s="258" t="s">
        <v>850</v>
      </c>
      <c r="B36" s="215"/>
      <c r="C36" s="175"/>
      <c r="D36" s="259"/>
    </row>
    <row r="37" spans="1:4" ht="15.75" thickBot="1" x14ac:dyDescent="0.3">
      <c r="A37" s="258" t="s">
        <v>864</v>
      </c>
      <c r="B37" s="215"/>
      <c r="C37" s="184" t="s">
        <v>853</v>
      </c>
      <c r="D37" s="352"/>
    </row>
    <row r="38" spans="1:4" ht="13.5" customHeight="1" x14ac:dyDescent="0.25">
      <c r="A38" s="258" t="s">
        <v>867</v>
      </c>
      <c r="B38" s="215"/>
      <c r="C38" s="172" t="s">
        <v>993</v>
      </c>
      <c r="D38" s="259"/>
    </row>
    <row r="39" spans="1:4" ht="13.5" customHeight="1" x14ac:dyDescent="0.25">
      <c r="A39" s="258" t="s">
        <v>842</v>
      </c>
      <c r="B39" s="215"/>
      <c r="C39" s="175" t="s">
        <v>850</v>
      </c>
      <c r="D39" s="259"/>
    </row>
    <row r="40" spans="1:4" ht="13.5" customHeight="1" x14ac:dyDescent="0.25">
      <c r="A40" s="264" t="s">
        <v>866</v>
      </c>
      <c r="B40" s="215"/>
      <c r="C40" s="175" t="s">
        <v>849</v>
      </c>
      <c r="D40" s="259"/>
    </row>
    <row r="41" spans="1:4" ht="13.5" customHeight="1" thickBot="1" x14ac:dyDescent="0.3">
      <c r="A41" s="264"/>
      <c r="B41" s="215"/>
      <c r="C41" s="175" t="s">
        <v>848</v>
      </c>
      <c r="D41" s="259"/>
    </row>
    <row r="42" spans="1:4" ht="15.75" thickBot="1" x14ac:dyDescent="0.3">
      <c r="A42" s="261" t="s">
        <v>865</v>
      </c>
      <c r="B42" s="352"/>
      <c r="C42" s="179" t="s">
        <v>847</v>
      </c>
      <c r="D42" s="259"/>
    </row>
    <row r="43" spans="1:4" ht="13.5" customHeight="1" x14ac:dyDescent="0.25">
      <c r="A43" s="257" t="s">
        <v>993</v>
      </c>
      <c r="B43" s="215"/>
      <c r="C43" s="175" t="s">
        <v>843</v>
      </c>
      <c r="D43" s="259"/>
    </row>
    <row r="44" spans="1:4" ht="13.5" customHeight="1" x14ac:dyDescent="0.25">
      <c r="A44" s="258" t="s">
        <v>850</v>
      </c>
      <c r="B44" s="215"/>
      <c r="C44" s="173" t="s">
        <v>842</v>
      </c>
      <c r="D44" s="259"/>
    </row>
    <row r="45" spans="1:4" ht="13.5" customHeight="1" x14ac:dyDescent="0.25">
      <c r="A45" s="258" t="s">
        <v>864</v>
      </c>
      <c r="B45" s="215"/>
      <c r="C45" s="173"/>
      <c r="D45" s="259"/>
    </row>
    <row r="46" spans="1:4" x14ac:dyDescent="0.25">
      <c r="A46" s="262" t="s">
        <v>863</v>
      </c>
      <c r="B46" s="215"/>
      <c r="C46" s="173"/>
      <c r="D46" s="259"/>
    </row>
    <row r="47" spans="1:4" ht="15.75" thickBot="1" x14ac:dyDescent="0.3">
      <c r="A47" s="267" t="s">
        <v>842</v>
      </c>
      <c r="B47" s="216"/>
      <c r="C47" s="173"/>
      <c r="D47" s="259"/>
    </row>
    <row r="48" spans="1:4" ht="15.75" thickBot="1" x14ac:dyDescent="0.3">
      <c r="A48" s="182" t="s">
        <v>862</v>
      </c>
      <c r="B48" s="214"/>
      <c r="C48" s="177" t="s">
        <v>852</v>
      </c>
      <c r="D48" s="352"/>
    </row>
    <row r="49" spans="1:7" ht="15.75" thickBot="1" x14ac:dyDescent="0.3">
      <c r="A49" s="268" t="s">
        <v>861</v>
      </c>
      <c r="B49" s="352"/>
      <c r="C49" s="172" t="s">
        <v>993</v>
      </c>
      <c r="D49" s="255"/>
    </row>
    <row r="50" spans="1:7" x14ac:dyDescent="0.25">
      <c r="A50" s="257" t="s">
        <v>993</v>
      </c>
      <c r="B50" s="214"/>
      <c r="C50" s="173" t="s">
        <v>850</v>
      </c>
      <c r="D50" s="259"/>
    </row>
    <row r="51" spans="1:7" ht="13.5" customHeight="1" x14ac:dyDescent="0.25">
      <c r="A51" s="262" t="s">
        <v>850</v>
      </c>
      <c r="B51" s="215"/>
      <c r="C51" s="180" t="s">
        <v>849</v>
      </c>
      <c r="D51" s="259"/>
    </row>
    <row r="52" spans="1:7" ht="13.5" customHeight="1" x14ac:dyDescent="0.25">
      <c r="A52" s="262" t="s">
        <v>860</v>
      </c>
      <c r="B52" s="215"/>
      <c r="C52" s="173" t="s">
        <v>848</v>
      </c>
      <c r="D52" s="259"/>
      <c r="E52" s="158"/>
    </row>
    <row r="53" spans="1:7" ht="13.5" customHeight="1" x14ac:dyDescent="0.25">
      <c r="A53" s="262" t="s">
        <v>842</v>
      </c>
      <c r="B53" s="215"/>
      <c r="C53" s="173" t="s">
        <v>847</v>
      </c>
      <c r="D53" s="259"/>
      <c r="E53" s="158"/>
    </row>
    <row r="54" spans="1:7" ht="13.5" customHeight="1" thickBot="1" x14ac:dyDescent="0.3">
      <c r="A54" s="262"/>
      <c r="B54" s="215"/>
      <c r="C54" s="173" t="s">
        <v>846</v>
      </c>
      <c r="D54" s="259"/>
      <c r="E54" s="158"/>
      <c r="G54" s="159"/>
    </row>
    <row r="55" spans="1:7" ht="15.75" thickBot="1" x14ac:dyDescent="0.3">
      <c r="A55" s="269" t="s">
        <v>859</v>
      </c>
      <c r="B55" s="352"/>
      <c r="C55" s="173" t="s">
        <v>845</v>
      </c>
      <c r="D55" s="259"/>
      <c r="G55" s="159"/>
    </row>
    <row r="56" spans="1:7" ht="13.5" customHeight="1" x14ac:dyDescent="0.25">
      <c r="A56" s="257" t="s">
        <v>993</v>
      </c>
      <c r="B56" s="215"/>
      <c r="C56" s="173" t="s">
        <v>843</v>
      </c>
      <c r="D56" s="259"/>
      <c r="G56" s="159"/>
    </row>
    <row r="57" spans="1:7" ht="13.5" customHeight="1" x14ac:dyDescent="0.25">
      <c r="A57" s="262" t="s">
        <v>850</v>
      </c>
      <c r="B57" s="215"/>
      <c r="C57" s="180" t="s">
        <v>842</v>
      </c>
      <c r="D57" s="259"/>
      <c r="G57" s="159"/>
    </row>
    <row r="58" spans="1:7" ht="15.75" thickBot="1" x14ac:dyDescent="0.3">
      <c r="A58" s="262" t="s">
        <v>858</v>
      </c>
      <c r="B58" s="215"/>
      <c r="C58" s="173"/>
      <c r="D58" s="259"/>
      <c r="G58" s="159"/>
    </row>
    <row r="59" spans="1:7" ht="13.5" customHeight="1" thickBot="1" x14ac:dyDescent="0.3">
      <c r="A59" s="262" t="s">
        <v>842</v>
      </c>
      <c r="B59" s="214"/>
      <c r="C59" s="177" t="s">
        <v>851</v>
      </c>
      <c r="D59" s="352"/>
      <c r="G59" s="159"/>
    </row>
    <row r="60" spans="1:7" ht="13.5" customHeight="1" x14ac:dyDescent="0.25">
      <c r="A60" s="271"/>
      <c r="B60" s="214"/>
      <c r="C60" s="172" t="s">
        <v>993</v>
      </c>
      <c r="D60" s="270"/>
    </row>
    <row r="61" spans="1:7" ht="13.5" customHeight="1" x14ac:dyDescent="0.25">
      <c r="A61" s="271"/>
      <c r="B61" s="214"/>
      <c r="C61" s="173" t="s">
        <v>850</v>
      </c>
      <c r="D61" s="259"/>
    </row>
    <row r="62" spans="1:7" ht="13.5" customHeight="1" x14ac:dyDescent="0.25">
      <c r="A62" s="271"/>
      <c r="B62" s="214"/>
      <c r="C62" s="173" t="s">
        <v>849</v>
      </c>
      <c r="D62" s="259"/>
    </row>
    <row r="63" spans="1:7" ht="13.5" customHeight="1" x14ac:dyDescent="0.25">
      <c r="A63" s="271"/>
      <c r="B63" s="214"/>
      <c r="C63" s="173" t="s">
        <v>848</v>
      </c>
      <c r="D63" s="259"/>
    </row>
    <row r="64" spans="1:7" ht="13.5" customHeight="1" x14ac:dyDescent="0.25">
      <c r="A64" s="271"/>
      <c r="B64" s="214"/>
      <c r="C64" s="173" t="s">
        <v>847</v>
      </c>
      <c r="D64" s="259"/>
    </row>
    <row r="65" spans="1:4" ht="13.5" customHeight="1" x14ac:dyDescent="0.25">
      <c r="A65" s="271"/>
      <c r="B65" s="214"/>
      <c r="C65" s="173" t="s">
        <v>846</v>
      </c>
      <c r="D65" s="259"/>
    </row>
    <row r="66" spans="1:4" ht="13.5" customHeight="1" x14ac:dyDescent="0.25">
      <c r="A66" s="271"/>
      <c r="B66" s="214"/>
      <c r="C66" s="173" t="s">
        <v>845</v>
      </c>
      <c r="D66" s="259"/>
    </row>
    <row r="67" spans="1:4" ht="13.5" customHeight="1" x14ac:dyDescent="0.25">
      <c r="A67" s="271"/>
      <c r="B67" s="214"/>
      <c r="C67" s="173" t="s">
        <v>844</v>
      </c>
      <c r="D67" s="259"/>
    </row>
    <row r="68" spans="1:4" ht="13.5" customHeight="1" x14ac:dyDescent="0.25">
      <c r="A68" s="271"/>
      <c r="B68" s="214"/>
      <c r="C68" s="173" t="s">
        <v>843</v>
      </c>
      <c r="D68" s="259"/>
    </row>
    <row r="69" spans="1:4" ht="13.5" customHeight="1" x14ac:dyDescent="0.25">
      <c r="A69" s="271"/>
      <c r="B69" s="214"/>
      <c r="C69" s="173" t="s">
        <v>842</v>
      </c>
      <c r="D69" s="259"/>
    </row>
    <row r="70" spans="1:4" ht="13.5" customHeight="1" thickBot="1" x14ac:dyDescent="0.3">
      <c r="A70" s="272"/>
      <c r="B70" s="214"/>
      <c r="C70" s="186"/>
      <c r="D70" s="259"/>
    </row>
    <row r="71" spans="1:4" ht="19.899999999999999" customHeight="1" thickBot="1" x14ac:dyDescent="0.3">
      <c r="A71" s="271" t="s">
        <v>1090</v>
      </c>
      <c r="B71" s="302">
        <f>SUM(B5,B12,B19,B29,B34,B42,B49,B55)</f>
        <v>0</v>
      </c>
      <c r="C71" s="185" t="s">
        <v>1090</v>
      </c>
      <c r="D71" s="302">
        <f>SUM(D5,D11,D18,D27,D37,D48,D59)</f>
        <v>0</v>
      </c>
    </row>
    <row r="72" spans="1:4" ht="13.5" customHeight="1" thickBot="1" x14ac:dyDescent="0.3">
      <c r="A72" s="272"/>
      <c r="B72" s="200"/>
      <c r="C72" s="186"/>
      <c r="D72" s="273"/>
    </row>
    <row r="73" spans="1:4" ht="16.5" thickBot="1" x14ac:dyDescent="0.3">
      <c r="A73" s="274"/>
      <c r="B73" s="275"/>
      <c r="C73" s="276" t="s">
        <v>1096</v>
      </c>
      <c r="D73" s="303">
        <f>SUM(B71,D71)</f>
        <v>0</v>
      </c>
    </row>
  </sheetData>
  <sheetProtection algorithmName="SHA-512" hashValue="aDSPknR9tfupavKeCiHcRC0E21bPxP6H31jSPggjSTW3hKaU4r8Ob2TIqyByjepGdl9x042XvKXnmtVeyGx3Cw==" saltValue="NiZASvquBoWgl0MBFxD8ig==" spinCount="100000" sheet="1" objects="1" scenarios="1"/>
  <mergeCells count="2">
    <mergeCell ref="A2:D2"/>
    <mergeCell ref="A1:D1"/>
  </mergeCells>
  <conditionalFormatting sqref="B5 D5 D11 B12 B19 D18 D27 B29 B34 D37 B42 B49 D48 D59 B55">
    <cfRule type="notContainsBlanks" dxfId="35" priority="4">
      <formula>LEN(TRIM(B5))&gt;0</formula>
    </cfRule>
  </conditionalFormatting>
  <printOptions gridLines="1"/>
  <pageMargins left="0.45" right="0.45" top="0.35" bottom="0.35" header="0.3" footer="0.3"/>
  <pageSetup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2747-E9E4-4ADD-B32D-4207C67AC374}">
  <sheetPr codeName="Sheet5">
    <tabColor theme="7" tint="0.39997558519241921"/>
  </sheetPr>
  <dimension ref="A1:C75"/>
  <sheetViews>
    <sheetView zoomScaleNormal="100" workbookViewId="0">
      <selection activeCell="A2" sqref="A2:B2"/>
    </sheetView>
  </sheetViews>
  <sheetFormatPr defaultColWidth="9.140625" defaultRowHeight="15" x14ac:dyDescent="0.25"/>
  <cols>
    <col min="1" max="1" width="56.5703125" style="142" bestFit="1" customWidth="1"/>
    <col min="2" max="2" width="15.42578125" style="201" customWidth="1"/>
    <col min="3" max="16384" width="9.140625" style="141"/>
  </cols>
  <sheetData>
    <row r="1" spans="1:3" ht="19.899999999999999" customHeight="1" thickBot="1" x14ac:dyDescent="0.3">
      <c r="A1" s="527" t="s">
        <v>1097</v>
      </c>
      <c r="B1" s="528"/>
    </row>
    <row r="2" spans="1:3" ht="19.899999999999999" customHeight="1" thickBot="1" x14ac:dyDescent="0.3">
      <c r="A2" s="529" t="s">
        <v>1086</v>
      </c>
      <c r="B2" s="530"/>
      <c r="C2" s="353"/>
    </row>
    <row r="3" spans="1:3" ht="15.75" thickBot="1" x14ac:dyDescent="0.3">
      <c r="A3" s="277"/>
      <c r="B3" s="354" t="s">
        <v>1092</v>
      </c>
    </row>
    <row r="4" spans="1:3" ht="15.75" thickBot="1" x14ac:dyDescent="0.3">
      <c r="A4" s="278" t="s">
        <v>903</v>
      </c>
      <c r="B4" s="352"/>
    </row>
    <row r="5" spans="1:3" x14ac:dyDescent="0.25">
      <c r="A5" s="279" t="s">
        <v>902</v>
      </c>
      <c r="B5" s="255"/>
    </row>
    <row r="6" spans="1:3" x14ac:dyDescent="0.25">
      <c r="A6" s="279" t="s">
        <v>894</v>
      </c>
      <c r="B6" s="255"/>
    </row>
    <row r="7" spans="1:3" x14ac:dyDescent="0.25">
      <c r="A7" s="277"/>
      <c r="B7" s="255"/>
    </row>
    <row r="8" spans="1:3" ht="15.75" thickBot="1" x14ac:dyDescent="0.3">
      <c r="A8" s="277"/>
      <c r="B8" s="255"/>
    </row>
    <row r="9" spans="1:3" ht="15.75" thickBot="1" x14ac:dyDescent="0.3">
      <c r="A9" s="278" t="s">
        <v>901</v>
      </c>
      <c r="B9" s="352"/>
    </row>
    <row r="10" spans="1:3" x14ac:dyDescent="0.25">
      <c r="A10" s="279" t="s">
        <v>881</v>
      </c>
      <c r="B10" s="255"/>
    </row>
    <row r="11" spans="1:3" x14ac:dyDescent="0.25">
      <c r="A11" s="279" t="s">
        <v>894</v>
      </c>
      <c r="B11" s="255"/>
    </row>
    <row r="12" spans="1:3" x14ac:dyDescent="0.25">
      <c r="A12" s="279"/>
      <c r="B12" s="255"/>
    </row>
    <row r="13" spans="1:3" ht="15.75" thickBot="1" x14ac:dyDescent="0.3">
      <c r="A13" s="279"/>
      <c r="B13" s="255"/>
    </row>
    <row r="14" spans="1:3" ht="15.75" thickBot="1" x14ac:dyDescent="0.3">
      <c r="A14" s="278" t="s">
        <v>900</v>
      </c>
      <c r="B14" s="352"/>
    </row>
    <row r="15" spans="1:3" x14ac:dyDescent="0.25">
      <c r="A15" s="279" t="s">
        <v>899</v>
      </c>
      <c r="B15" s="255"/>
    </row>
    <row r="16" spans="1:3" x14ac:dyDescent="0.25">
      <c r="A16" s="279" t="s">
        <v>891</v>
      </c>
      <c r="B16" s="255"/>
    </row>
    <row r="17" spans="1:2" x14ac:dyDescent="0.25">
      <c r="A17" s="279" t="s">
        <v>886</v>
      </c>
      <c r="B17" s="255"/>
    </row>
    <row r="18" spans="1:2" x14ac:dyDescent="0.25">
      <c r="A18" s="279" t="s">
        <v>894</v>
      </c>
      <c r="B18" s="255"/>
    </row>
    <row r="19" spans="1:2" x14ac:dyDescent="0.25">
      <c r="A19" s="277"/>
      <c r="B19" s="280"/>
    </row>
    <row r="20" spans="1:2" x14ac:dyDescent="0.25">
      <c r="A20" s="277"/>
      <c r="B20" s="280"/>
    </row>
    <row r="21" spans="1:2" ht="15.75" thickBot="1" x14ac:dyDescent="0.3">
      <c r="A21" s="277"/>
      <c r="B21" s="280"/>
    </row>
    <row r="22" spans="1:2" ht="15.75" thickBot="1" x14ac:dyDescent="0.3">
      <c r="A22" s="278" t="s">
        <v>898</v>
      </c>
      <c r="B22" s="352"/>
    </row>
    <row r="23" spans="1:2" x14ac:dyDescent="0.25">
      <c r="A23" s="279" t="s">
        <v>888</v>
      </c>
      <c r="B23" s="255"/>
    </row>
    <row r="24" spans="1:2" x14ac:dyDescent="0.25">
      <c r="A24" s="279" t="s">
        <v>887</v>
      </c>
      <c r="B24" s="255"/>
    </row>
    <row r="25" spans="1:2" x14ac:dyDescent="0.25">
      <c r="A25" s="279" t="s">
        <v>886</v>
      </c>
      <c r="B25" s="255"/>
    </row>
    <row r="26" spans="1:2" x14ac:dyDescent="0.25">
      <c r="A26" s="279" t="s">
        <v>885</v>
      </c>
      <c r="B26" s="255"/>
    </row>
    <row r="27" spans="1:2" x14ac:dyDescent="0.25">
      <c r="A27" s="279" t="s">
        <v>884</v>
      </c>
      <c r="B27" s="255"/>
    </row>
    <row r="28" spans="1:2" x14ac:dyDescent="0.25">
      <c r="A28" s="279" t="s">
        <v>894</v>
      </c>
      <c r="B28" s="255"/>
    </row>
    <row r="29" spans="1:2" x14ac:dyDescent="0.25">
      <c r="A29" s="277"/>
      <c r="B29" s="255"/>
    </row>
    <row r="30" spans="1:2" ht="15.75" thickBot="1" x14ac:dyDescent="0.3">
      <c r="A30" s="277"/>
      <c r="B30" s="255"/>
    </row>
    <row r="31" spans="1:2" ht="15.75" thickBot="1" x14ac:dyDescent="0.3">
      <c r="A31" s="355" t="s">
        <v>897</v>
      </c>
      <c r="B31" s="352"/>
    </row>
    <row r="32" spans="1:2" x14ac:dyDescent="0.25">
      <c r="A32" s="279" t="s">
        <v>888</v>
      </c>
      <c r="B32" s="255"/>
    </row>
    <row r="33" spans="1:3" x14ac:dyDescent="0.25">
      <c r="A33" s="279" t="s">
        <v>887</v>
      </c>
      <c r="B33" s="255"/>
    </row>
    <row r="34" spans="1:3" x14ac:dyDescent="0.25">
      <c r="A34" s="279" t="s">
        <v>896</v>
      </c>
      <c r="B34" s="255"/>
    </row>
    <row r="35" spans="1:3" x14ac:dyDescent="0.25">
      <c r="A35" s="279" t="s">
        <v>885</v>
      </c>
      <c r="B35" s="255"/>
    </row>
    <row r="36" spans="1:3" x14ac:dyDescent="0.25">
      <c r="A36" s="279" t="s">
        <v>884</v>
      </c>
      <c r="B36" s="255"/>
    </row>
    <row r="37" spans="1:3" x14ac:dyDescent="0.25">
      <c r="A37" s="279" t="s">
        <v>895</v>
      </c>
      <c r="B37" s="255"/>
    </row>
    <row r="38" spans="1:3" x14ac:dyDescent="0.25">
      <c r="A38" s="279" t="s">
        <v>882</v>
      </c>
      <c r="B38" s="255"/>
    </row>
    <row r="39" spans="1:3" x14ac:dyDescent="0.25">
      <c r="A39" s="279" t="s">
        <v>894</v>
      </c>
      <c r="B39" s="255"/>
    </row>
    <row r="40" spans="1:3" x14ac:dyDescent="0.25">
      <c r="A40" s="277"/>
      <c r="B40" s="255"/>
    </row>
    <row r="41" spans="1:3" ht="15.75" thickBot="1" x14ac:dyDescent="0.3">
      <c r="A41" s="277"/>
      <c r="B41" s="255"/>
    </row>
    <row r="42" spans="1:3" ht="15.75" thickBot="1" x14ac:dyDescent="0.3">
      <c r="A42" s="278" t="s">
        <v>893</v>
      </c>
      <c r="B42" s="352"/>
    </row>
    <row r="43" spans="1:3" x14ac:dyDescent="0.25">
      <c r="A43" s="279" t="s">
        <v>888</v>
      </c>
      <c r="B43" s="255"/>
    </row>
    <row r="44" spans="1:3" x14ac:dyDescent="0.25">
      <c r="A44" s="279" t="s">
        <v>887</v>
      </c>
      <c r="B44" s="255"/>
    </row>
    <row r="45" spans="1:3" x14ac:dyDescent="0.25">
      <c r="A45" s="279" t="s">
        <v>886</v>
      </c>
      <c r="B45" s="255"/>
      <c r="C45" s="142"/>
    </row>
    <row r="46" spans="1:3" x14ac:dyDescent="0.25">
      <c r="A46" s="279" t="s">
        <v>881</v>
      </c>
      <c r="B46" s="255"/>
      <c r="C46" s="142"/>
    </row>
    <row r="47" spans="1:3" x14ac:dyDescent="0.25">
      <c r="A47" s="279" t="s">
        <v>880</v>
      </c>
      <c r="B47" s="255"/>
      <c r="C47" s="142"/>
    </row>
    <row r="48" spans="1:3" x14ac:dyDescent="0.25">
      <c r="A48" s="277"/>
      <c r="B48" s="255"/>
      <c r="C48" s="142"/>
    </row>
    <row r="49" spans="1:3" ht="15.75" thickBot="1" x14ac:dyDescent="0.3">
      <c r="A49" s="277"/>
      <c r="B49" s="255"/>
      <c r="C49" s="142"/>
    </row>
    <row r="50" spans="1:3" ht="15.75" thickBot="1" x14ac:dyDescent="0.3">
      <c r="A50" s="278" t="s">
        <v>892</v>
      </c>
      <c r="B50" s="352"/>
      <c r="C50" s="142"/>
    </row>
    <row r="51" spans="1:3" x14ac:dyDescent="0.25">
      <c r="A51" s="279" t="s">
        <v>888</v>
      </c>
      <c r="B51" s="255"/>
      <c r="C51" s="142"/>
    </row>
    <row r="52" spans="1:3" x14ac:dyDescent="0.25">
      <c r="A52" s="279" t="s">
        <v>891</v>
      </c>
      <c r="B52" s="255"/>
      <c r="C52" s="142"/>
    </row>
    <row r="53" spans="1:3" x14ac:dyDescent="0.25">
      <c r="A53" s="279" t="s">
        <v>886</v>
      </c>
      <c r="B53" s="255"/>
      <c r="C53" s="142"/>
    </row>
    <row r="54" spans="1:3" x14ac:dyDescent="0.25">
      <c r="A54" s="279" t="s">
        <v>885</v>
      </c>
      <c r="B54" s="255"/>
      <c r="C54" s="142"/>
    </row>
    <row r="55" spans="1:3" x14ac:dyDescent="0.25">
      <c r="A55" s="279" t="s">
        <v>884</v>
      </c>
      <c r="B55" s="255"/>
      <c r="C55" s="142"/>
    </row>
    <row r="56" spans="1:3" x14ac:dyDescent="0.25">
      <c r="A56" s="279" t="s">
        <v>881</v>
      </c>
      <c r="B56" s="255"/>
      <c r="C56" s="142"/>
    </row>
    <row r="57" spans="1:3" x14ac:dyDescent="0.25">
      <c r="A57" s="279" t="s">
        <v>890</v>
      </c>
      <c r="B57" s="255"/>
      <c r="C57" s="142"/>
    </row>
    <row r="58" spans="1:3" x14ac:dyDescent="0.25">
      <c r="A58" s="277"/>
      <c r="B58" s="255"/>
      <c r="C58" s="142"/>
    </row>
    <row r="59" spans="1:3" ht="15.75" thickBot="1" x14ac:dyDescent="0.3">
      <c r="A59" s="277"/>
      <c r="B59" s="255"/>
      <c r="C59" s="142"/>
    </row>
    <row r="60" spans="1:3" ht="15.75" thickBot="1" x14ac:dyDescent="0.3">
      <c r="A60" s="278" t="s">
        <v>889</v>
      </c>
      <c r="B60" s="352"/>
      <c r="C60" s="142"/>
    </row>
    <row r="61" spans="1:3" x14ac:dyDescent="0.25">
      <c r="A61" s="279" t="s">
        <v>888</v>
      </c>
      <c r="B61" s="255"/>
      <c r="C61" s="142"/>
    </row>
    <row r="62" spans="1:3" x14ac:dyDescent="0.25">
      <c r="A62" s="279" t="s">
        <v>887</v>
      </c>
      <c r="B62" s="255"/>
      <c r="C62" s="142"/>
    </row>
    <row r="63" spans="1:3" x14ac:dyDescent="0.25">
      <c r="A63" s="279" t="s">
        <v>886</v>
      </c>
      <c r="B63" s="255"/>
    </row>
    <row r="64" spans="1:3" x14ac:dyDescent="0.25">
      <c r="A64" s="279" t="s">
        <v>885</v>
      </c>
      <c r="B64" s="255"/>
    </row>
    <row r="65" spans="1:2" x14ac:dyDescent="0.25">
      <c r="A65" s="279" t="s">
        <v>884</v>
      </c>
      <c r="B65" s="255"/>
    </row>
    <row r="66" spans="1:2" x14ac:dyDescent="0.25">
      <c r="A66" s="279" t="s">
        <v>883</v>
      </c>
      <c r="B66" s="255"/>
    </row>
    <row r="67" spans="1:2" x14ac:dyDescent="0.25">
      <c r="A67" s="279" t="s">
        <v>882</v>
      </c>
      <c r="B67" s="255"/>
    </row>
    <row r="68" spans="1:2" x14ac:dyDescent="0.25">
      <c r="A68" s="279" t="s">
        <v>881</v>
      </c>
      <c r="B68" s="255"/>
    </row>
    <row r="69" spans="1:2" x14ac:dyDescent="0.25">
      <c r="A69" s="279" t="s">
        <v>880</v>
      </c>
      <c r="B69" s="255"/>
    </row>
    <row r="70" spans="1:2" ht="15.75" thickBot="1" x14ac:dyDescent="0.3">
      <c r="A70" s="279"/>
      <c r="B70" s="270"/>
    </row>
    <row r="71" spans="1:2" ht="19.899999999999999" customHeight="1" thickBot="1" x14ac:dyDescent="0.3">
      <c r="A71" s="281" t="s">
        <v>1096</v>
      </c>
      <c r="B71" s="304">
        <f>SUM(B4,B9,B14,B22,B31,B42,B50,B60)</f>
        <v>0</v>
      </c>
    </row>
    <row r="74" spans="1:2" x14ac:dyDescent="0.25">
      <c r="A74" s="146"/>
    </row>
    <row r="75" spans="1:2" x14ac:dyDescent="0.25">
      <c r="A75" s="144"/>
    </row>
  </sheetData>
  <sheetProtection algorithmName="SHA-512" hashValue="bomcsJDuMbg6UJG5fS+4aEjL//yc1BNwIsjRuzmmG2Fkt1eovdkGv1vAklVDjl/KSz8SBwSMwewct9GnwNZwHA==" saltValue="5ZzALzHn3D0vu+B3hGQxiw==" spinCount="100000" sheet="1" objects="1" scenarios="1"/>
  <mergeCells count="2">
    <mergeCell ref="A1:B1"/>
    <mergeCell ref="A2:B2"/>
  </mergeCells>
  <conditionalFormatting sqref="B4 B9 B14 B22 B31 B42 B50 B60">
    <cfRule type="notContainsBlanks" dxfId="34" priority="1">
      <formula>LEN(TRIM(B4))&gt;0</formula>
    </cfRule>
  </conditionalFormatting>
  <printOptions gridLines="1"/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D986-9598-42E2-9F70-3D23AE64318F}">
  <sheetPr codeName="Sheet6">
    <tabColor theme="3" tint="0.79998168889431442"/>
  </sheetPr>
  <dimension ref="A1:E25"/>
  <sheetViews>
    <sheetView zoomScale="119" zoomScaleNormal="119" workbookViewId="0">
      <selection activeCell="A10" sqref="A10"/>
    </sheetView>
  </sheetViews>
  <sheetFormatPr defaultColWidth="9.140625" defaultRowHeight="12.75" x14ac:dyDescent="0.2"/>
  <cols>
    <col min="1" max="1" width="35.5703125" style="1" customWidth="1"/>
    <col min="2" max="2" width="11.85546875" style="1" customWidth="1"/>
    <col min="3" max="3" width="8.5703125" style="1" hidden="1" customWidth="1"/>
    <col min="4" max="4" width="9.85546875" style="205" bestFit="1" customWidth="1"/>
    <col min="5" max="5" width="8.5703125" style="205" bestFit="1" customWidth="1"/>
    <col min="6" max="16384" width="9.140625" style="1"/>
  </cols>
  <sheetData>
    <row r="1" spans="1:5" ht="15.75" thickBot="1" x14ac:dyDescent="0.25">
      <c r="A1" s="536" t="s">
        <v>1128</v>
      </c>
      <c r="B1" s="537"/>
      <c r="C1" s="538"/>
      <c r="D1" s="538"/>
      <c r="E1" s="538"/>
    </row>
    <row r="2" spans="1:5" s="10" customFormat="1" ht="35.25" customHeight="1" thickBot="1" x14ac:dyDescent="0.25">
      <c r="A2" s="533" t="s">
        <v>1107</v>
      </c>
      <c r="B2" s="534"/>
      <c r="C2" s="534"/>
      <c r="D2" s="534"/>
      <c r="E2" s="535"/>
    </row>
    <row r="3" spans="1:5" s="11" customFormat="1" ht="22.35" customHeight="1" thickBot="1" x14ac:dyDescent="0.3">
      <c r="A3" s="531" t="s">
        <v>416</v>
      </c>
      <c r="B3" s="532"/>
      <c r="C3" s="132"/>
      <c r="D3" s="224"/>
      <c r="E3" s="223"/>
    </row>
    <row r="4" spans="1:5" s="11" customFormat="1" ht="30" customHeight="1" x14ac:dyDescent="0.25">
      <c r="A4" s="137" t="s">
        <v>1</v>
      </c>
      <c r="B4" s="137" t="s">
        <v>0</v>
      </c>
      <c r="C4" s="133" t="s">
        <v>5</v>
      </c>
      <c r="D4" s="203" t="s">
        <v>1100</v>
      </c>
      <c r="E4" s="217" t="s">
        <v>1099</v>
      </c>
    </row>
    <row r="5" spans="1:5" s="7" customFormat="1" ht="13.35" customHeight="1" x14ac:dyDescent="0.2">
      <c r="A5" s="147" t="s">
        <v>429</v>
      </c>
      <c r="B5" s="148" t="s">
        <v>6</v>
      </c>
      <c r="C5" s="6">
        <v>2</v>
      </c>
      <c r="D5" s="356"/>
      <c r="E5" s="218"/>
    </row>
    <row r="6" spans="1:5" s="7" customFormat="1" ht="13.35" customHeight="1" x14ac:dyDescent="0.2">
      <c r="A6" s="147" t="s">
        <v>430</v>
      </c>
      <c r="B6" s="148" t="s">
        <v>6</v>
      </c>
      <c r="C6" s="6">
        <v>3</v>
      </c>
      <c r="D6" s="356"/>
      <c r="E6" s="218"/>
    </row>
    <row r="7" spans="1:5" s="7" customFormat="1" ht="13.35" customHeight="1" x14ac:dyDescent="0.2">
      <c r="A7" s="147" t="s">
        <v>431</v>
      </c>
      <c r="B7" s="148" t="s">
        <v>6</v>
      </c>
      <c r="C7" s="6">
        <v>4</v>
      </c>
      <c r="D7" s="356"/>
      <c r="E7" s="218"/>
    </row>
    <row r="8" spans="1:5" s="7" customFormat="1" x14ac:dyDescent="0.2">
      <c r="A8" s="147" t="s">
        <v>432</v>
      </c>
      <c r="B8" s="148" t="s">
        <v>6</v>
      </c>
      <c r="C8" s="6">
        <v>2</v>
      </c>
      <c r="D8" s="356"/>
      <c r="E8" s="218"/>
    </row>
    <row r="9" spans="1:5" s="7" customFormat="1" x14ac:dyDescent="0.2">
      <c r="A9" s="147" t="s">
        <v>709</v>
      </c>
      <c r="B9" s="149" t="s">
        <v>15</v>
      </c>
      <c r="C9" s="21">
        <v>2</v>
      </c>
      <c r="D9" s="356"/>
      <c r="E9" s="218"/>
    </row>
    <row r="10" spans="1:5" s="7" customFormat="1" x14ac:dyDescent="0.2">
      <c r="A10" s="147" t="s">
        <v>710</v>
      </c>
      <c r="B10" s="149" t="s">
        <v>15</v>
      </c>
      <c r="C10" s="21">
        <v>2</v>
      </c>
      <c r="D10" s="356"/>
      <c r="E10" s="218"/>
    </row>
    <row r="11" spans="1:5" s="7" customFormat="1" x14ac:dyDescent="0.2">
      <c r="A11" s="147" t="s">
        <v>711</v>
      </c>
      <c r="B11" s="148" t="s">
        <v>4</v>
      </c>
      <c r="C11" s="6">
        <v>3</v>
      </c>
      <c r="D11" s="356"/>
      <c r="E11" s="218"/>
    </row>
    <row r="12" spans="1:5" s="7" customFormat="1" x14ac:dyDescent="0.2">
      <c r="A12" s="147" t="s">
        <v>714</v>
      </c>
      <c r="B12" s="148" t="s">
        <v>4</v>
      </c>
      <c r="C12" s="6">
        <v>1</v>
      </c>
      <c r="D12" s="356"/>
      <c r="E12" s="218"/>
    </row>
    <row r="13" spans="1:5" s="7" customFormat="1" x14ac:dyDescent="0.2">
      <c r="A13" s="147" t="s">
        <v>715</v>
      </c>
      <c r="B13" s="148" t="s">
        <v>4</v>
      </c>
      <c r="C13" s="6">
        <v>1</v>
      </c>
      <c r="D13" s="356"/>
      <c r="E13" s="218"/>
    </row>
    <row r="14" spans="1:5" s="7" customFormat="1" x14ac:dyDescent="0.2">
      <c r="A14" s="150" t="s">
        <v>181</v>
      </c>
      <c r="B14" s="149" t="s">
        <v>15</v>
      </c>
      <c r="C14" s="21">
        <v>2</v>
      </c>
      <c r="D14" s="356"/>
      <c r="E14" s="218"/>
    </row>
    <row r="15" spans="1:5" s="7" customFormat="1" x14ac:dyDescent="0.2">
      <c r="A15" s="150" t="s">
        <v>713</v>
      </c>
      <c r="B15" s="149" t="s">
        <v>15</v>
      </c>
      <c r="C15" s="21">
        <v>2</v>
      </c>
      <c r="D15" s="356"/>
      <c r="E15" s="218"/>
    </row>
    <row r="16" spans="1:5" s="7" customFormat="1" x14ac:dyDescent="0.2">
      <c r="A16" s="150" t="s">
        <v>130</v>
      </c>
      <c r="B16" s="149" t="s">
        <v>3</v>
      </c>
      <c r="C16" s="21">
        <v>5</v>
      </c>
      <c r="D16" s="356"/>
      <c r="E16" s="218"/>
    </row>
    <row r="17" spans="1:5" s="7" customFormat="1" ht="17.45" customHeight="1" x14ac:dyDescent="0.2">
      <c r="A17" s="150" t="s">
        <v>467</v>
      </c>
      <c r="B17" s="149" t="s">
        <v>18</v>
      </c>
      <c r="C17" s="21">
        <v>1</v>
      </c>
      <c r="D17" s="356"/>
      <c r="E17" s="218"/>
    </row>
    <row r="18" spans="1:5" s="7" customFormat="1" ht="13.7" customHeight="1" x14ac:dyDescent="0.2">
      <c r="A18" s="147" t="s">
        <v>707</v>
      </c>
      <c r="B18" s="151" t="s">
        <v>15</v>
      </c>
      <c r="C18" s="20">
        <v>9</v>
      </c>
      <c r="D18" s="356"/>
      <c r="E18" s="219"/>
    </row>
    <row r="19" spans="1:5" s="7" customFormat="1" ht="13.7" customHeight="1" x14ac:dyDescent="0.2">
      <c r="A19" s="147" t="s">
        <v>708</v>
      </c>
      <c r="B19" s="152" t="s">
        <v>15</v>
      </c>
      <c r="C19" s="20">
        <v>2</v>
      </c>
      <c r="D19" s="356"/>
      <c r="E19" s="220"/>
    </row>
    <row r="20" spans="1:5" s="7" customFormat="1" x14ac:dyDescent="0.2">
      <c r="A20" s="150" t="s">
        <v>717</v>
      </c>
      <c r="B20" s="153" t="s">
        <v>716</v>
      </c>
      <c r="C20" s="8">
        <v>24</v>
      </c>
      <c r="D20" s="356"/>
      <c r="E20" s="221"/>
    </row>
    <row r="21" spans="1:5" s="7" customFormat="1" x14ac:dyDescent="0.2">
      <c r="A21" s="150" t="s">
        <v>706</v>
      </c>
      <c r="B21" s="153" t="s">
        <v>15</v>
      </c>
      <c r="C21" s="8">
        <v>1</v>
      </c>
      <c r="D21" s="356"/>
      <c r="E21" s="221"/>
    </row>
    <row r="22" spans="1:5" s="7" customFormat="1" x14ac:dyDescent="0.2">
      <c r="A22" s="154" t="s">
        <v>785</v>
      </c>
      <c r="B22" s="149" t="s">
        <v>15</v>
      </c>
      <c r="C22" s="21">
        <v>2</v>
      </c>
      <c r="D22" s="356"/>
      <c r="E22" s="218"/>
    </row>
    <row r="23" spans="1:5" s="7" customFormat="1" x14ac:dyDescent="0.2">
      <c r="A23" s="155" t="s">
        <v>712</v>
      </c>
      <c r="B23" s="153" t="s">
        <v>4</v>
      </c>
      <c r="C23" s="6">
        <v>2</v>
      </c>
      <c r="D23" s="356"/>
      <c r="E23" s="221" t="s">
        <v>27</v>
      </c>
    </row>
    <row r="24" spans="1:5" s="7" customFormat="1" ht="13.5" thickBot="1" x14ac:dyDescent="0.25">
      <c r="A24" s="156"/>
      <c r="B24" s="153"/>
      <c r="C24" s="14"/>
      <c r="D24" s="196"/>
      <c r="E24" s="221"/>
    </row>
    <row r="25" spans="1:5" s="7" customFormat="1" ht="26.85" customHeight="1" thickBot="1" x14ac:dyDescent="0.25">
      <c r="A25" s="206" t="s">
        <v>1098</v>
      </c>
      <c r="B25" s="157"/>
      <c r="C25" s="9"/>
      <c r="D25" s="207">
        <f>SUM(D5:D24)</f>
        <v>0</v>
      </c>
      <c r="E25" s="222" t="s">
        <v>27</v>
      </c>
    </row>
  </sheetData>
  <sheetProtection algorithmName="SHA-512" hashValue="zrJ0dW+aEcuAWV8zdIs3XT9ghlCWjDud+QPJb2wMXzdF7g4exkrvMckBoGZyyBLIH/rvwbZyvr2y+AstxX9scg==" saltValue="9xmvoZQ/i3CkP7iY1wOulQ==" spinCount="100000" sheet="1" objects="1" scenarios="1"/>
  <mergeCells count="3">
    <mergeCell ref="A3:B3"/>
    <mergeCell ref="A2:E2"/>
    <mergeCell ref="A1:E1"/>
  </mergeCells>
  <conditionalFormatting sqref="A3 C3 A5:E24">
    <cfRule type="expression" dxfId="33" priority="5">
      <formula>NOT(ISBLANK($D3))</formula>
    </cfRule>
  </conditionalFormatting>
  <conditionalFormatting sqref="D5:D24">
    <cfRule type="notContainsBlanks" dxfId="32" priority="1">
      <formula>LEN(TRIM(D5))&gt;0</formula>
    </cfRule>
    <cfRule type="notContainsBlanks" dxfId="31" priority="2">
      <formula>LEN(TRIM(D5))&gt;0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E867-3CDB-45F2-9CC3-09C40CA36A1F}">
  <sheetPr codeName="Sheet7">
    <tabColor theme="3" tint="0.79998168889431442"/>
  </sheetPr>
  <dimension ref="A1:E72"/>
  <sheetViews>
    <sheetView topLeftCell="A64" zoomScale="130" zoomScaleNormal="130" workbookViewId="0">
      <selection activeCell="A26" sqref="A26"/>
    </sheetView>
  </sheetViews>
  <sheetFormatPr defaultColWidth="9.140625" defaultRowHeight="12.75" x14ac:dyDescent="0.2"/>
  <cols>
    <col min="1" max="1" width="39.85546875" style="1" customWidth="1"/>
    <col min="2" max="2" width="11.85546875" style="1" customWidth="1"/>
    <col min="3" max="3" width="8.5703125" style="1" hidden="1" customWidth="1"/>
    <col min="4" max="4" width="9.85546875" style="205" bestFit="1" customWidth="1"/>
    <col min="5" max="5" width="8.5703125" style="205" bestFit="1" customWidth="1"/>
    <col min="6" max="16384" width="9.140625" style="1"/>
  </cols>
  <sheetData>
    <row r="1" spans="1:5" ht="15.75" thickBot="1" x14ac:dyDescent="0.25">
      <c r="A1" s="536" t="s">
        <v>1129</v>
      </c>
      <c r="B1" s="537"/>
      <c r="C1" s="538"/>
      <c r="D1" s="538"/>
      <c r="E1" s="538"/>
    </row>
    <row r="2" spans="1:5" s="10" customFormat="1" ht="35.1" customHeight="1" thickBot="1" x14ac:dyDescent="0.25">
      <c r="A2" s="533" t="s">
        <v>1107</v>
      </c>
      <c r="B2" s="534"/>
      <c r="C2" s="534"/>
      <c r="D2" s="534"/>
      <c r="E2" s="535"/>
    </row>
    <row r="3" spans="1:5" s="11" customFormat="1" ht="22.35" customHeight="1" x14ac:dyDescent="0.25">
      <c r="A3" s="539" t="s">
        <v>423</v>
      </c>
      <c r="B3" s="540"/>
      <c r="C3" s="134"/>
      <c r="D3" s="224"/>
      <c r="E3" s="223"/>
    </row>
    <row r="4" spans="1:5" s="11" customFormat="1" ht="30" customHeight="1" x14ac:dyDescent="0.25">
      <c r="A4" s="136" t="s">
        <v>1</v>
      </c>
      <c r="B4" s="137" t="s">
        <v>0</v>
      </c>
      <c r="C4" s="135" t="s">
        <v>5</v>
      </c>
      <c r="D4" s="203" t="s">
        <v>1100</v>
      </c>
      <c r="E4" s="217" t="s">
        <v>1099</v>
      </c>
    </row>
    <row r="5" spans="1:5" s="10" customFormat="1" ht="13.7" customHeight="1" thickBot="1" x14ac:dyDescent="0.25">
      <c r="A5" s="121" t="s">
        <v>668</v>
      </c>
      <c r="B5" s="31"/>
      <c r="C5" s="31"/>
      <c r="D5" s="208"/>
      <c r="E5" s="225"/>
    </row>
    <row r="6" spans="1:5" s="7" customFormat="1" x14ac:dyDescent="0.2">
      <c r="A6" s="112" t="s">
        <v>109</v>
      </c>
      <c r="B6" s="13" t="s">
        <v>15</v>
      </c>
      <c r="C6" s="20">
        <v>1</v>
      </c>
      <c r="D6" s="357"/>
      <c r="E6" s="219" t="s">
        <v>27</v>
      </c>
    </row>
    <row r="7" spans="1:5" s="7" customFormat="1" x14ac:dyDescent="0.2">
      <c r="A7" s="112" t="s">
        <v>440</v>
      </c>
      <c r="B7" s="13" t="s">
        <v>164</v>
      </c>
      <c r="C7" s="20">
        <v>2</v>
      </c>
      <c r="D7" s="357"/>
      <c r="E7" s="219"/>
    </row>
    <row r="8" spans="1:5" s="7" customFormat="1" ht="13.35" customHeight="1" x14ac:dyDescent="0.2">
      <c r="A8" s="118" t="s">
        <v>453</v>
      </c>
      <c r="B8" s="21" t="s">
        <v>15</v>
      </c>
      <c r="C8" s="21">
        <v>1</v>
      </c>
      <c r="D8" s="356"/>
      <c r="E8" s="218"/>
    </row>
    <row r="9" spans="1:5" s="7" customFormat="1" ht="13.35" customHeight="1" x14ac:dyDescent="0.2">
      <c r="A9" s="118" t="s">
        <v>253</v>
      </c>
      <c r="B9" s="6" t="s">
        <v>11</v>
      </c>
      <c r="C9" s="21">
        <v>13</v>
      </c>
      <c r="D9" s="356"/>
      <c r="E9" s="218"/>
    </row>
    <row r="10" spans="1:5" s="7" customFormat="1" ht="13.35" customHeight="1" x14ac:dyDescent="0.2">
      <c r="A10" s="118" t="s">
        <v>784</v>
      </c>
      <c r="B10" s="6" t="s">
        <v>15</v>
      </c>
      <c r="C10" s="21">
        <v>1</v>
      </c>
      <c r="D10" s="356"/>
      <c r="E10" s="218"/>
    </row>
    <row r="11" spans="1:5" s="7" customFormat="1" x14ac:dyDescent="0.2">
      <c r="A11" s="110" t="s">
        <v>245</v>
      </c>
      <c r="B11" s="21" t="s">
        <v>15</v>
      </c>
      <c r="C11" s="21">
        <v>3</v>
      </c>
      <c r="D11" s="356"/>
      <c r="E11" s="218" t="s">
        <v>27</v>
      </c>
    </row>
    <row r="12" spans="1:5" s="7" customFormat="1" ht="13.35" customHeight="1" x14ac:dyDescent="0.2">
      <c r="A12" s="110" t="s">
        <v>246</v>
      </c>
      <c r="B12" s="21" t="s">
        <v>15</v>
      </c>
      <c r="C12" s="21">
        <v>2</v>
      </c>
      <c r="D12" s="356"/>
      <c r="E12" s="218" t="s">
        <v>27</v>
      </c>
    </row>
    <row r="13" spans="1:5" s="7" customFormat="1" ht="13.35" customHeight="1" x14ac:dyDescent="0.2">
      <c r="A13" s="118" t="s">
        <v>455</v>
      </c>
      <c r="B13" s="21" t="s">
        <v>15</v>
      </c>
      <c r="C13" s="21">
        <v>4</v>
      </c>
      <c r="D13" s="356"/>
      <c r="E13" s="218"/>
    </row>
    <row r="14" spans="1:5" s="108" customFormat="1" ht="13.35" customHeight="1" x14ac:dyDescent="0.2">
      <c r="A14" s="122" t="s">
        <v>721</v>
      </c>
      <c r="B14" s="21" t="s">
        <v>15</v>
      </c>
      <c r="C14" s="107">
        <v>1</v>
      </c>
      <c r="D14" s="356"/>
      <c r="E14" s="218"/>
    </row>
    <row r="15" spans="1:5" s="7" customFormat="1" ht="13.35" customHeight="1" x14ac:dyDescent="0.2">
      <c r="A15" s="110" t="s">
        <v>247</v>
      </c>
      <c r="B15" s="21" t="s">
        <v>15</v>
      </c>
      <c r="C15" s="21">
        <v>2</v>
      </c>
      <c r="D15" s="356"/>
      <c r="E15" s="218" t="s">
        <v>27</v>
      </c>
    </row>
    <row r="16" spans="1:5" s="7" customFormat="1" x14ac:dyDescent="0.2">
      <c r="A16" s="110" t="s">
        <v>248</v>
      </c>
      <c r="B16" s="21" t="s">
        <v>15</v>
      </c>
      <c r="C16" s="21">
        <v>1</v>
      </c>
      <c r="D16" s="356"/>
      <c r="E16" s="218" t="s">
        <v>27</v>
      </c>
    </row>
    <row r="17" spans="1:5" s="7" customFormat="1" x14ac:dyDescent="0.2">
      <c r="A17" s="110" t="s">
        <v>249</v>
      </c>
      <c r="B17" s="21" t="s">
        <v>15</v>
      </c>
      <c r="C17" s="21">
        <v>2</v>
      </c>
      <c r="D17" s="356"/>
      <c r="E17" s="218" t="s">
        <v>27</v>
      </c>
    </row>
    <row r="18" spans="1:5" s="7" customFormat="1" x14ac:dyDescent="0.2">
      <c r="A18" s="110" t="s">
        <v>250</v>
      </c>
      <c r="B18" s="21" t="s">
        <v>15</v>
      </c>
      <c r="C18" s="21">
        <v>4</v>
      </c>
      <c r="D18" s="356"/>
      <c r="E18" s="218"/>
    </row>
    <row r="19" spans="1:5" s="7" customFormat="1" x14ac:dyDescent="0.2">
      <c r="A19" s="118" t="s">
        <v>456</v>
      </c>
      <c r="B19" s="21" t="s">
        <v>15</v>
      </c>
      <c r="C19" s="21">
        <v>1</v>
      </c>
      <c r="D19" s="356"/>
      <c r="E19" s="218"/>
    </row>
    <row r="20" spans="1:5" s="7" customFormat="1" x14ac:dyDescent="0.2">
      <c r="A20" s="118" t="s">
        <v>457</v>
      </c>
      <c r="B20" s="21" t="s">
        <v>15</v>
      </c>
      <c r="C20" s="21">
        <v>1</v>
      </c>
      <c r="D20" s="356"/>
      <c r="E20" s="218"/>
    </row>
    <row r="21" spans="1:5" s="7" customFormat="1" x14ac:dyDescent="0.2">
      <c r="A21" s="118" t="s">
        <v>458</v>
      </c>
      <c r="B21" s="21" t="s">
        <v>15</v>
      </c>
      <c r="C21" s="21">
        <v>1</v>
      </c>
      <c r="D21" s="356"/>
      <c r="E21" s="218"/>
    </row>
    <row r="22" spans="1:5" s="7" customFormat="1" ht="13.35" customHeight="1" x14ac:dyDescent="0.2">
      <c r="A22" s="110" t="s">
        <v>251</v>
      </c>
      <c r="B22" s="21" t="s">
        <v>15</v>
      </c>
      <c r="C22" s="21">
        <v>2</v>
      </c>
      <c r="D22" s="356"/>
      <c r="E22" s="218"/>
    </row>
    <row r="23" spans="1:5" s="7" customFormat="1" ht="13.35" customHeight="1" x14ac:dyDescent="0.2">
      <c r="A23" s="110" t="s">
        <v>252</v>
      </c>
      <c r="B23" s="21" t="s">
        <v>15</v>
      </c>
      <c r="C23" s="21">
        <v>2</v>
      </c>
      <c r="D23" s="356"/>
      <c r="E23" s="218"/>
    </row>
    <row r="24" spans="1:5" s="7" customFormat="1" ht="13.35" customHeight="1" x14ac:dyDescent="0.2">
      <c r="A24" s="118" t="s">
        <v>720</v>
      </c>
      <c r="B24" s="21" t="s">
        <v>15</v>
      </c>
      <c r="C24" s="21">
        <v>2</v>
      </c>
      <c r="D24" s="356"/>
      <c r="E24" s="218"/>
    </row>
    <row r="25" spans="1:5" s="7" customFormat="1" ht="13.35" customHeight="1" x14ac:dyDescent="0.2">
      <c r="A25" s="118" t="s">
        <v>454</v>
      </c>
      <c r="B25" s="21" t="s">
        <v>15</v>
      </c>
      <c r="C25" s="21">
        <v>1</v>
      </c>
      <c r="D25" s="356"/>
      <c r="E25" s="218"/>
    </row>
    <row r="26" spans="1:5" s="7" customFormat="1" ht="13.35" customHeight="1" x14ac:dyDescent="0.2">
      <c r="A26" s="110" t="s">
        <v>105</v>
      </c>
      <c r="B26" s="21" t="s">
        <v>15</v>
      </c>
      <c r="C26" s="21">
        <v>1</v>
      </c>
      <c r="D26" s="356"/>
      <c r="E26" s="218"/>
    </row>
    <row r="27" spans="1:5" s="7" customFormat="1" ht="13.35" customHeight="1" x14ac:dyDescent="0.2">
      <c r="A27" s="110" t="s">
        <v>106</v>
      </c>
      <c r="B27" s="6" t="s">
        <v>20</v>
      </c>
      <c r="C27" s="21">
        <v>1</v>
      </c>
      <c r="D27" s="356"/>
      <c r="E27" s="218"/>
    </row>
    <row r="28" spans="1:5" s="7" customFormat="1" x14ac:dyDescent="0.2">
      <c r="A28" s="110" t="s">
        <v>110</v>
      </c>
      <c r="B28" s="6" t="s">
        <v>11</v>
      </c>
      <c r="C28" s="21">
        <v>1</v>
      </c>
      <c r="D28" s="356"/>
      <c r="E28" s="218"/>
    </row>
    <row r="29" spans="1:5" s="7" customFormat="1" ht="13.7" customHeight="1" x14ac:dyDescent="0.2">
      <c r="A29" s="110" t="s">
        <v>254</v>
      </c>
      <c r="B29" s="6" t="s">
        <v>107</v>
      </c>
      <c r="C29" s="21">
        <v>15</v>
      </c>
      <c r="D29" s="356"/>
      <c r="E29" s="218"/>
    </row>
    <row r="30" spans="1:5" s="7" customFormat="1" ht="12.75" customHeight="1" x14ac:dyDescent="0.2">
      <c r="A30" s="110" t="s">
        <v>722</v>
      </c>
      <c r="B30" s="6" t="s">
        <v>107</v>
      </c>
      <c r="C30" s="21">
        <v>2</v>
      </c>
      <c r="D30" s="356"/>
      <c r="E30" s="218"/>
    </row>
    <row r="31" spans="1:5" s="7" customFormat="1" x14ac:dyDescent="0.2">
      <c r="A31" s="110" t="s">
        <v>255</v>
      </c>
      <c r="B31" s="6" t="s">
        <v>15</v>
      </c>
      <c r="C31" s="21">
        <v>2</v>
      </c>
      <c r="D31" s="356"/>
      <c r="E31" s="218"/>
    </row>
    <row r="32" spans="1:5" s="7" customFormat="1" x14ac:dyDescent="0.2">
      <c r="A32" s="118" t="s">
        <v>459</v>
      </c>
      <c r="B32" s="21" t="s">
        <v>15</v>
      </c>
      <c r="C32" s="21">
        <v>1</v>
      </c>
      <c r="D32" s="356"/>
      <c r="E32" s="218"/>
    </row>
    <row r="33" spans="1:5" s="7" customFormat="1" x14ac:dyDescent="0.2">
      <c r="A33" s="110" t="s">
        <v>256</v>
      </c>
      <c r="B33" s="6" t="s">
        <v>15</v>
      </c>
      <c r="C33" s="21">
        <v>2</v>
      </c>
      <c r="D33" s="356"/>
      <c r="E33" s="218"/>
    </row>
    <row r="34" spans="1:5" s="7" customFormat="1" ht="13.35" customHeight="1" x14ac:dyDescent="0.2">
      <c r="A34" s="110" t="s">
        <v>257</v>
      </c>
      <c r="B34" s="6" t="s">
        <v>15</v>
      </c>
      <c r="C34" s="21">
        <v>2</v>
      </c>
      <c r="D34" s="356"/>
      <c r="E34" s="218"/>
    </row>
    <row r="35" spans="1:5" s="7" customFormat="1" ht="13.35" customHeight="1" x14ac:dyDescent="0.2">
      <c r="A35" s="110" t="s">
        <v>258</v>
      </c>
      <c r="B35" s="6" t="s">
        <v>15</v>
      </c>
      <c r="C35" s="21">
        <v>1</v>
      </c>
      <c r="D35" s="356"/>
      <c r="E35" s="218"/>
    </row>
    <row r="36" spans="1:5" s="7" customFormat="1" ht="13.35" customHeight="1" x14ac:dyDescent="0.2">
      <c r="A36" s="118" t="s">
        <v>460</v>
      </c>
      <c r="B36" s="6" t="s">
        <v>15</v>
      </c>
      <c r="C36" s="21">
        <v>1</v>
      </c>
      <c r="D36" s="356"/>
      <c r="E36" s="218"/>
    </row>
    <row r="37" spans="1:5" s="7" customFormat="1" x14ac:dyDescent="0.2">
      <c r="A37" s="110" t="s">
        <v>259</v>
      </c>
      <c r="B37" s="6" t="s">
        <v>390</v>
      </c>
      <c r="C37" s="21">
        <v>5</v>
      </c>
      <c r="D37" s="356"/>
      <c r="E37" s="218"/>
    </row>
    <row r="38" spans="1:5" s="7" customFormat="1" ht="13.5" thickBot="1" x14ac:dyDescent="0.25">
      <c r="A38" s="111"/>
      <c r="B38" s="18"/>
      <c r="C38" s="23"/>
      <c r="D38" s="197"/>
      <c r="E38" s="220"/>
    </row>
    <row r="39" spans="1:5" s="7" customFormat="1" ht="13.35" customHeight="1" thickBot="1" x14ac:dyDescent="0.25">
      <c r="A39" s="105" t="s">
        <v>669</v>
      </c>
      <c r="B39" s="9"/>
      <c r="C39" s="9"/>
      <c r="D39" s="209"/>
      <c r="E39" s="226"/>
    </row>
    <row r="40" spans="1:5" s="7" customFormat="1" ht="13.35" customHeight="1" x14ac:dyDescent="0.2">
      <c r="A40" s="110" t="s">
        <v>245</v>
      </c>
      <c r="B40" s="6" t="s">
        <v>15</v>
      </c>
      <c r="C40" s="21">
        <v>2</v>
      </c>
      <c r="D40" s="356"/>
      <c r="E40" s="218"/>
    </row>
    <row r="41" spans="1:5" s="7" customFormat="1" ht="13.35" customHeight="1" x14ac:dyDescent="0.2">
      <c r="A41" s="118" t="s">
        <v>455</v>
      </c>
      <c r="B41" s="6" t="s">
        <v>15</v>
      </c>
      <c r="C41" s="21">
        <v>1</v>
      </c>
      <c r="D41" s="356"/>
      <c r="E41" s="218"/>
    </row>
    <row r="42" spans="1:5" s="7" customFormat="1" ht="13.35" customHeight="1" x14ac:dyDescent="0.2">
      <c r="A42" s="110" t="s">
        <v>670</v>
      </c>
      <c r="B42" s="6" t="s">
        <v>15</v>
      </c>
      <c r="C42" s="21">
        <v>1</v>
      </c>
      <c r="D42" s="356"/>
      <c r="E42" s="218"/>
    </row>
    <row r="43" spans="1:5" s="7" customFormat="1" ht="13.35" customHeight="1" x14ac:dyDescent="0.2">
      <c r="A43" s="110" t="s">
        <v>671</v>
      </c>
      <c r="B43" s="6" t="s">
        <v>15</v>
      </c>
      <c r="C43" s="21">
        <v>1</v>
      </c>
      <c r="D43" s="356"/>
      <c r="E43" s="218"/>
    </row>
    <row r="44" spans="1:5" s="7" customFormat="1" ht="25.5" x14ac:dyDescent="0.2">
      <c r="A44" s="110" t="s">
        <v>788</v>
      </c>
      <c r="B44" s="6" t="s">
        <v>789</v>
      </c>
      <c r="C44" s="21">
        <v>15</v>
      </c>
      <c r="D44" s="356"/>
      <c r="E44" s="218"/>
    </row>
    <row r="45" spans="1:5" s="7" customFormat="1" ht="13.35" customHeight="1" x14ac:dyDescent="0.2">
      <c r="A45" s="110" t="s">
        <v>105</v>
      </c>
      <c r="B45" s="6" t="s">
        <v>15</v>
      </c>
      <c r="C45" s="21">
        <v>1</v>
      </c>
      <c r="D45" s="356"/>
      <c r="E45" s="218"/>
    </row>
    <row r="46" spans="1:5" s="7" customFormat="1" ht="13.35" customHeight="1" x14ac:dyDescent="0.2">
      <c r="A46" s="110" t="s">
        <v>106</v>
      </c>
      <c r="B46" s="6" t="s">
        <v>12</v>
      </c>
      <c r="C46" s="21">
        <v>2</v>
      </c>
      <c r="D46" s="356"/>
      <c r="E46" s="218"/>
    </row>
    <row r="47" spans="1:5" s="7" customFormat="1" ht="13.35" customHeight="1" x14ac:dyDescent="0.2">
      <c r="A47" s="110" t="s">
        <v>672</v>
      </c>
      <c r="B47" s="6" t="s">
        <v>15</v>
      </c>
      <c r="C47" s="21">
        <v>1</v>
      </c>
      <c r="D47" s="356"/>
      <c r="E47" s="218"/>
    </row>
    <row r="48" spans="1:5" s="7" customFormat="1" ht="13.35" customHeight="1" x14ac:dyDescent="0.2">
      <c r="A48" s="118" t="s">
        <v>673</v>
      </c>
      <c r="B48" s="6" t="s">
        <v>15</v>
      </c>
      <c r="C48" s="21">
        <v>1</v>
      </c>
      <c r="D48" s="356"/>
      <c r="E48" s="218"/>
    </row>
    <row r="49" spans="1:5" s="7" customFormat="1" ht="13.35" customHeight="1" thickBot="1" x14ac:dyDescent="0.25">
      <c r="A49" s="110"/>
      <c r="B49" s="6"/>
      <c r="C49" s="21"/>
      <c r="D49" s="196"/>
      <c r="E49" s="218"/>
    </row>
    <row r="50" spans="1:5" s="10" customFormat="1" ht="13.5" thickBot="1" x14ac:dyDescent="0.25">
      <c r="A50" s="38" t="s">
        <v>119</v>
      </c>
      <c r="B50" s="9"/>
      <c r="C50" s="9"/>
      <c r="D50" s="209"/>
      <c r="E50" s="226"/>
    </row>
    <row r="51" spans="1:5" s="7" customFormat="1" x14ac:dyDescent="0.2">
      <c r="A51" s="112" t="s">
        <v>805</v>
      </c>
      <c r="B51" s="8" t="s">
        <v>15</v>
      </c>
      <c r="C51" s="20">
        <v>17</v>
      </c>
      <c r="D51" s="357"/>
      <c r="E51" s="219"/>
    </row>
    <row r="52" spans="1:5" s="7" customFormat="1" x14ac:dyDescent="0.2">
      <c r="A52" s="112" t="s">
        <v>723</v>
      </c>
      <c r="B52" s="8" t="s">
        <v>15</v>
      </c>
      <c r="C52" s="20">
        <v>2</v>
      </c>
      <c r="D52" s="357"/>
      <c r="E52" s="219"/>
    </row>
    <row r="53" spans="1:5" s="7" customFormat="1" x14ac:dyDescent="0.2">
      <c r="A53" s="112" t="s">
        <v>198</v>
      </c>
      <c r="B53" s="8" t="s">
        <v>15</v>
      </c>
      <c r="C53" s="21">
        <v>1</v>
      </c>
      <c r="D53" s="356"/>
      <c r="E53" s="219"/>
    </row>
    <row r="54" spans="1:5" s="7" customFormat="1" x14ac:dyDescent="0.2">
      <c r="A54" s="110" t="s">
        <v>577</v>
      </c>
      <c r="B54" s="8" t="s">
        <v>15</v>
      </c>
      <c r="C54" s="21">
        <v>2</v>
      </c>
      <c r="D54" s="356"/>
      <c r="E54" s="218"/>
    </row>
    <row r="55" spans="1:5" s="7" customFormat="1" x14ac:dyDescent="0.2">
      <c r="A55" s="120" t="s">
        <v>649</v>
      </c>
      <c r="B55" s="6" t="s">
        <v>15</v>
      </c>
      <c r="C55" s="21">
        <v>5</v>
      </c>
      <c r="D55" s="356"/>
      <c r="E55" s="221"/>
    </row>
    <row r="56" spans="1:5" s="7" customFormat="1" x14ac:dyDescent="0.2">
      <c r="A56" s="120" t="s">
        <v>769</v>
      </c>
      <c r="B56" s="8" t="s">
        <v>15</v>
      </c>
      <c r="C56" s="21">
        <v>5</v>
      </c>
      <c r="D56" s="356"/>
      <c r="E56" s="221"/>
    </row>
    <row r="57" spans="1:5" s="7" customFormat="1" x14ac:dyDescent="0.2">
      <c r="A57" s="110" t="s">
        <v>652</v>
      </c>
      <c r="B57" s="8" t="s">
        <v>15</v>
      </c>
      <c r="C57" s="21">
        <v>5</v>
      </c>
      <c r="D57" s="356"/>
      <c r="E57" s="218"/>
    </row>
    <row r="58" spans="1:5" s="7" customFormat="1" x14ac:dyDescent="0.2">
      <c r="A58" s="110" t="s">
        <v>806</v>
      </c>
      <c r="B58" s="8" t="s">
        <v>15</v>
      </c>
      <c r="C58" s="21">
        <v>7</v>
      </c>
      <c r="D58" s="356"/>
      <c r="E58" s="218"/>
    </row>
    <row r="59" spans="1:5" s="7" customFormat="1" x14ac:dyDescent="0.2">
      <c r="A59" s="110" t="s">
        <v>768</v>
      </c>
      <c r="B59" s="8" t="s">
        <v>15</v>
      </c>
      <c r="C59" s="21">
        <v>2</v>
      </c>
      <c r="D59" s="356"/>
      <c r="E59" s="218"/>
    </row>
    <row r="60" spans="1:5" s="7" customFormat="1" x14ac:dyDescent="0.2">
      <c r="A60" s="110" t="s">
        <v>724</v>
      </c>
      <c r="B60" s="8" t="s">
        <v>15</v>
      </c>
      <c r="C60" s="21">
        <v>7</v>
      </c>
      <c r="D60" s="356"/>
      <c r="E60" s="218"/>
    </row>
    <row r="61" spans="1:5" s="7" customFormat="1" x14ac:dyDescent="0.2">
      <c r="A61" s="110" t="s">
        <v>807</v>
      </c>
      <c r="B61" s="8" t="s">
        <v>15</v>
      </c>
      <c r="C61" s="21">
        <v>3</v>
      </c>
      <c r="D61" s="356"/>
      <c r="E61" s="218"/>
    </row>
    <row r="62" spans="1:5" s="7" customFormat="1" x14ac:dyDescent="0.2">
      <c r="A62" s="110" t="s">
        <v>384</v>
      </c>
      <c r="B62" s="8" t="s">
        <v>15</v>
      </c>
      <c r="C62" s="21">
        <v>28</v>
      </c>
      <c r="D62" s="356"/>
      <c r="E62" s="218"/>
    </row>
    <row r="63" spans="1:5" s="7" customFormat="1" x14ac:dyDescent="0.2">
      <c r="A63" s="110" t="s">
        <v>159</v>
      </c>
      <c r="B63" s="8" t="s">
        <v>15</v>
      </c>
      <c r="C63" s="21">
        <v>5</v>
      </c>
      <c r="D63" s="356"/>
      <c r="E63" s="218"/>
    </row>
    <row r="64" spans="1:5" s="7" customFormat="1" x14ac:dyDescent="0.2">
      <c r="A64" s="110" t="s">
        <v>121</v>
      </c>
      <c r="B64" s="8" t="s">
        <v>15</v>
      </c>
      <c r="C64" s="21">
        <v>1</v>
      </c>
      <c r="D64" s="356"/>
      <c r="E64" s="218"/>
    </row>
    <row r="65" spans="1:5" s="7" customFormat="1" x14ac:dyDescent="0.2">
      <c r="A65" s="110" t="s">
        <v>697</v>
      </c>
      <c r="B65" s="8" t="s">
        <v>15</v>
      </c>
      <c r="C65" s="21">
        <v>4</v>
      </c>
      <c r="D65" s="356"/>
      <c r="E65" s="218"/>
    </row>
    <row r="66" spans="1:5" s="7" customFormat="1" x14ac:dyDescent="0.2">
      <c r="A66" s="110" t="s">
        <v>718</v>
      </c>
      <c r="B66" s="8" t="s">
        <v>15</v>
      </c>
      <c r="C66" s="21">
        <v>1</v>
      </c>
      <c r="D66" s="356"/>
      <c r="E66" s="218"/>
    </row>
    <row r="67" spans="1:5" s="7" customFormat="1" x14ac:dyDescent="0.2">
      <c r="A67" s="110" t="s">
        <v>651</v>
      </c>
      <c r="B67" s="8" t="s">
        <v>15</v>
      </c>
      <c r="C67" s="21">
        <v>25</v>
      </c>
      <c r="D67" s="356"/>
      <c r="E67" s="218"/>
    </row>
    <row r="68" spans="1:5" s="7" customFormat="1" x14ac:dyDescent="0.2">
      <c r="A68" s="110" t="s">
        <v>132</v>
      </c>
      <c r="B68" s="8" t="s">
        <v>15</v>
      </c>
      <c r="C68" s="21">
        <v>1</v>
      </c>
      <c r="D68" s="356"/>
      <c r="E68" s="218"/>
    </row>
    <row r="69" spans="1:5" s="7" customFormat="1" x14ac:dyDescent="0.2">
      <c r="A69" s="110" t="s">
        <v>120</v>
      </c>
      <c r="B69" s="6" t="s">
        <v>15</v>
      </c>
      <c r="C69" s="21">
        <v>3</v>
      </c>
      <c r="D69" s="356"/>
      <c r="E69" s="218"/>
    </row>
    <row r="70" spans="1:5" s="7" customFormat="1" x14ac:dyDescent="0.2">
      <c r="A70" s="111" t="s">
        <v>218</v>
      </c>
      <c r="B70" s="6" t="s">
        <v>15</v>
      </c>
      <c r="C70" s="21">
        <v>9</v>
      </c>
      <c r="D70" s="356"/>
      <c r="E70" s="221"/>
    </row>
    <row r="71" spans="1:5" s="10" customFormat="1" ht="13.35" customHeight="1" thickBot="1" x14ac:dyDescent="0.25">
      <c r="A71" s="129"/>
      <c r="B71" s="33"/>
      <c r="C71" s="33"/>
      <c r="D71" s="210"/>
      <c r="E71" s="227"/>
    </row>
    <row r="72" spans="1:5" s="7" customFormat="1" ht="26.85" customHeight="1" thickBot="1" x14ac:dyDescent="0.25">
      <c r="A72" s="212" t="s">
        <v>1098</v>
      </c>
      <c r="B72" s="9"/>
      <c r="C72" s="9"/>
      <c r="D72" s="207">
        <f>SUM(D4:D71)</f>
        <v>0</v>
      </c>
      <c r="E72" s="222" t="s">
        <v>27</v>
      </c>
    </row>
  </sheetData>
  <sheetProtection algorithmName="SHA-512" hashValue="Asee0aZG8B5zZUzyBKug57dvoUwOHlC1IBHkSEXxYkDCz0spSQ71Oq9z+Vkifv231EV2FM5/jn4XtgN/C/x80w==" saltValue="amBgrwqnPy0aOtpJU5JbHw==" spinCount="100000" sheet="1" objects="1" scenarios="1"/>
  <mergeCells count="3">
    <mergeCell ref="A3:B3"/>
    <mergeCell ref="A2:E2"/>
    <mergeCell ref="A1:E1"/>
  </mergeCells>
  <conditionalFormatting sqref="A5:E71">
    <cfRule type="expression" dxfId="30" priority="4">
      <formula>NOT(ISBLANK($D5))</formula>
    </cfRule>
  </conditionalFormatting>
  <conditionalFormatting sqref="A3 C3">
    <cfRule type="expression" dxfId="29" priority="1">
      <formula>NOT(ISBLANK($D3))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1" manualBreakCount="1">
    <brk id="4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09FA-3409-4969-BA78-4FD364185927}">
  <sheetPr codeName="Sheet8">
    <tabColor theme="3" tint="0.79998168889431442"/>
  </sheetPr>
  <dimension ref="A1:F72"/>
  <sheetViews>
    <sheetView zoomScale="119" zoomScaleNormal="119" workbookViewId="0">
      <selection activeCell="D7" sqref="D7"/>
    </sheetView>
  </sheetViews>
  <sheetFormatPr defaultColWidth="9.140625" defaultRowHeight="12.75" x14ac:dyDescent="0.2"/>
  <cols>
    <col min="1" max="1" width="39.85546875" style="1" customWidth="1"/>
    <col min="2" max="2" width="11.85546875" style="1" customWidth="1"/>
    <col min="3" max="3" width="8.5703125" style="1" hidden="1" customWidth="1"/>
    <col min="4" max="4" width="9.85546875" style="205" bestFit="1" customWidth="1"/>
    <col min="5" max="5" width="8.5703125" style="205" bestFit="1" customWidth="1"/>
    <col min="6" max="16384" width="9.140625" style="1"/>
  </cols>
  <sheetData>
    <row r="1" spans="1:6" s="10" customFormat="1" ht="18.75" customHeight="1" thickBot="1" x14ac:dyDescent="0.25">
      <c r="A1" s="533" t="s">
        <v>1102</v>
      </c>
      <c r="B1" s="534"/>
      <c r="C1" s="534"/>
      <c r="D1" s="534"/>
      <c r="E1" s="535"/>
    </row>
    <row r="2" spans="1:6" s="10" customFormat="1" ht="27" customHeight="1" thickBot="1" x14ac:dyDescent="0.25">
      <c r="A2" s="533" t="s">
        <v>1107</v>
      </c>
      <c r="B2" s="534"/>
      <c r="C2" s="534"/>
      <c r="D2" s="534"/>
      <c r="E2" s="535"/>
    </row>
    <row r="3" spans="1:6" s="11" customFormat="1" ht="22.35" customHeight="1" thickBot="1" x14ac:dyDescent="0.3">
      <c r="A3" s="539" t="s">
        <v>686</v>
      </c>
      <c r="B3" s="540"/>
      <c r="C3" s="134"/>
      <c r="D3" s="224"/>
      <c r="E3" s="223"/>
    </row>
    <row r="4" spans="1:6" s="11" customFormat="1" ht="35.1" customHeight="1" thickBot="1" x14ac:dyDescent="0.3">
      <c r="A4" s="138" t="s">
        <v>1</v>
      </c>
      <c r="B4" s="139" t="s">
        <v>0</v>
      </c>
      <c r="C4" s="117" t="s">
        <v>5</v>
      </c>
      <c r="D4" s="203" t="s">
        <v>1100</v>
      </c>
      <c r="E4" s="217" t="s">
        <v>1099</v>
      </c>
    </row>
    <row r="5" spans="1:6" s="7" customFormat="1" ht="15.6" customHeight="1" thickBot="1" x14ac:dyDescent="0.25">
      <c r="A5" s="282" t="s">
        <v>595</v>
      </c>
      <c r="B5" s="283"/>
      <c r="C5" s="283"/>
      <c r="D5" s="284"/>
      <c r="E5" s="285"/>
    </row>
    <row r="6" spans="1:6" s="7" customFormat="1" ht="24.75" customHeight="1" x14ac:dyDescent="0.2">
      <c r="A6" s="123" t="s">
        <v>573</v>
      </c>
      <c r="B6" s="23" t="s">
        <v>15</v>
      </c>
      <c r="C6" s="23">
        <v>1</v>
      </c>
      <c r="D6" s="358"/>
      <c r="E6" s="220"/>
      <c r="F6" s="26"/>
    </row>
    <row r="7" spans="1:6" s="7" customFormat="1" x14ac:dyDescent="0.2">
      <c r="A7" s="118" t="s">
        <v>238</v>
      </c>
      <c r="B7" s="21" t="s">
        <v>15</v>
      </c>
      <c r="C7" s="21">
        <v>1</v>
      </c>
      <c r="D7" s="356"/>
      <c r="E7" s="218"/>
      <c r="F7" s="26"/>
    </row>
    <row r="8" spans="1:6" s="7" customFormat="1" x14ac:dyDescent="0.2">
      <c r="A8" s="118" t="s">
        <v>239</v>
      </c>
      <c r="B8" s="21" t="s">
        <v>15</v>
      </c>
      <c r="C8" s="21">
        <v>24</v>
      </c>
      <c r="D8" s="356"/>
      <c r="E8" s="218"/>
      <c r="F8" s="26"/>
    </row>
    <row r="9" spans="1:6" s="7" customFormat="1" x14ac:dyDescent="0.2">
      <c r="A9" s="118" t="s">
        <v>783</v>
      </c>
      <c r="B9" s="21" t="s">
        <v>15</v>
      </c>
      <c r="C9" s="21">
        <v>20</v>
      </c>
      <c r="D9" s="356"/>
      <c r="E9" s="218"/>
    </row>
    <row r="10" spans="1:6" s="7" customFormat="1" x14ac:dyDescent="0.2">
      <c r="A10" s="118" t="s">
        <v>555</v>
      </c>
      <c r="B10" s="21" t="s">
        <v>15</v>
      </c>
      <c r="C10" s="21">
        <v>14</v>
      </c>
      <c r="D10" s="356"/>
      <c r="E10" s="221"/>
      <c r="F10" s="26"/>
    </row>
    <row r="11" spans="1:6" s="7" customFormat="1" x14ac:dyDescent="0.2">
      <c r="A11" s="118" t="s">
        <v>558</v>
      </c>
      <c r="B11" s="21" t="s">
        <v>15</v>
      </c>
      <c r="C11" s="21">
        <v>14</v>
      </c>
      <c r="D11" s="356"/>
      <c r="E11" s="218"/>
      <c r="F11" s="26"/>
    </row>
    <row r="12" spans="1:6" s="7" customFormat="1" x14ac:dyDescent="0.2">
      <c r="A12" s="118" t="s">
        <v>509</v>
      </c>
      <c r="B12" s="21" t="s">
        <v>15</v>
      </c>
      <c r="C12" s="21">
        <v>8</v>
      </c>
      <c r="D12" s="356"/>
      <c r="E12" s="218"/>
      <c r="F12" s="26"/>
    </row>
    <row r="13" spans="1:6" s="7" customFormat="1" x14ac:dyDescent="0.2">
      <c r="A13" s="124" t="s">
        <v>666</v>
      </c>
      <c r="B13" s="22" t="s">
        <v>15</v>
      </c>
      <c r="C13" s="22">
        <v>16</v>
      </c>
      <c r="D13" s="356"/>
      <c r="E13" s="221"/>
      <c r="F13" s="26"/>
    </row>
    <row r="14" spans="1:6" s="7" customFormat="1" x14ac:dyDescent="0.2">
      <c r="A14" s="125" t="s">
        <v>510</v>
      </c>
      <c r="B14" s="22" t="s">
        <v>15</v>
      </c>
      <c r="C14" s="22">
        <v>6</v>
      </c>
      <c r="D14" s="356"/>
      <c r="E14" s="221"/>
    </row>
    <row r="15" spans="1:6" s="7" customFormat="1" ht="13.5" thickBot="1" x14ac:dyDescent="0.25">
      <c r="A15" s="119" t="s">
        <v>511</v>
      </c>
      <c r="B15" s="21" t="s">
        <v>15</v>
      </c>
      <c r="C15" s="21">
        <v>6</v>
      </c>
      <c r="D15" s="356"/>
      <c r="E15" s="218"/>
    </row>
    <row r="16" spans="1:6" s="7" customFormat="1" ht="13.5" thickBot="1" x14ac:dyDescent="0.25">
      <c r="A16" s="282" t="s">
        <v>597</v>
      </c>
      <c r="B16" s="286"/>
      <c r="C16" s="286"/>
      <c r="D16" s="286"/>
      <c r="E16" s="287"/>
      <c r="F16" s="26"/>
    </row>
    <row r="17" spans="1:6" s="7" customFormat="1" x14ac:dyDescent="0.2">
      <c r="A17" s="126" t="s">
        <v>565</v>
      </c>
      <c r="B17" s="20" t="s">
        <v>15</v>
      </c>
      <c r="C17" s="20">
        <v>3</v>
      </c>
      <c r="D17" s="357"/>
      <c r="E17" s="219"/>
      <c r="F17" s="26"/>
    </row>
    <row r="18" spans="1:6" s="7" customFormat="1" x14ac:dyDescent="0.2">
      <c r="A18" s="118" t="s">
        <v>618</v>
      </c>
      <c r="B18" s="22" t="s">
        <v>15</v>
      </c>
      <c r="C18" s="21">
        <v>2</v>
      </c>
      <c r="D18" s="356"/>
      <c r="E18" s="218"/>
      <c r="F18" s="26"/>
    </row>
    <row r="19" spans="1:6" s="7" customFormat="1" ht="13.35" customHeight="1" x14ac:dyDescent="0.2">
      <c r="A19" s="110" t="s">
        <v>620</v>
      </c>
      <c r="B19" s="6" t="s">
        <v>15</v>
      </c>
      <c r="C19" s="6">
        <v>1</v>
      </c>
      <c r="D19" s="356"/>
      <c r="E19" s="218"/>
    </row>
    <row r="20" spans="1:6" s="7" customFormat="1" x14ac:dyDescent="0.2">
      <c r="A20" s="118" t="s">
        <v>569</v>
      </c>
      <c r="B20" s="21" t="s">
        <v>15</v>
      </c>
      <c r="C20" s="21">
        <v>2</v>
      </c>
      <c r="D20" s="356"/>
      <c r="E20" s="218"/>
      <c r="F20" s="26"/>
    </row>
    <row r="21" spans="1:6" s="7" customFormat="1" x14ac:dyDescent="0.2">
      <c r="A21" s="118" t="s">
        <v>619</v>
      </c>
      <c r="B21" s="21" t="s">
        <v>15</v>
      </c>
      <c r="C21" s="21">
        <v>2</v>
      </c>
      <c r="D21" s="356"/>
      <c r="E21" s="218"/>
      <c r="F21" s="26"/>
    </row>
    <row r="22" spans="1:6" s="7" customFormat="1" ht="13.5" thickBot="1" x14ac:dyDescent="0.25">
      <c r="A22" s="123"/>
      <c r="B22" s="23"/>
      <c r="C22" s="23"/>
      <c r="D22" s="211"/>
      <c r="E22" s="220"/>
      <c r="F22" s="26"/>
    </row>
    <row r="23" spans="1:6" s="7" customFormat="1" ht="13.5" thickBot="1" x14ac:dyDescent="0.25">
      <c r="A23" s="282" t="s">
        <v>647</v>
      </c>
      <c r="B23" s="286"/>
      <c r="C23" s="286"/>
      <c r="D23" s="286"/>
      <c r="E23" s="287"/>
      <c r="F23" s="26"/>
    </row>
    <row r="24" spans="1:6" s="7" customFormat="1" x14ac:dyDescent="0.2">
      <c r="A24" s="118" t="s">
        <v>648</v>
      </c>
      <c r="B24" s="20" t="s">
        <v>15</v>
      </c>
      <c r="C24" s="20">
        <v>7</v>
      </c>
      <c r="D24" s="357"/>
      <c r="E24" s="219"/>
      <c r="F24" s="26"/>
    </row>
    <row r="25" spans="1:6" s="7" customFormat="1" x14ac:dyDescent="0.2">
      <c r="A25" s="118" t="s">
        <v>690</v>
      </c>
      <c r="B25" s="20" t="s">
        <v>15</v>
      </c>
      <c r="C25" s="20">
        <v>25</v>
      </c>
      <c r="D25" s="357"/>
      <c r="E25" s="219"/>
      <c r="F25" s="26"/>
    </row>
    <row r="26" spans="1:6" s="7" customFormat="1" ht="12.75" customHeight="1" x14ac:dyDescent="0.2">
      <c r="A26" s="118" t="s">
        <v>742</v>
      </c>
      <c r="B26" s="20" t="s">
        <v>15</v>
      </c>
      <c r="C26" s="20">
        <v>2</v>
      </c>
      <c r="D26" s="357"/>
      <c r="E26" s="219"/>
      <c r="F26" s="26"/>
    </row>
    <row r="27" spans="1:6" s="7" customFormat="1" ht="12.75" customHeight="1" x14ac:dyDescent="0.2">
      <c r="A27" s="118" t="s">
        <v>743</v>
      </c>
      <c r="B27" s="20" t="s">
        <v>15</v>
      </c>
      <c r="C27" s="20">
        <v>4</v>
      </c>
      <c r="D27" s="357"/>
      <c r="E27" s="219"/>
      <c r="F27" s="26"/>
    </row>
    <row r="28" spans="1:6" s="7" customFormat="1" ht="12.75" customHeight="1" x14ac:dyDescent="0.2">
      <c r="A28" s="110" t="s">
        <v>744</v>
      </c>
      <c r="B28" s="6" t="s">
        <v>15</v>
      </c>
      <c r="C28" s="6">
        <v>4</v>
      </c>
      <c r="D28" s="356"/>
      <c r="E28" s="218"/>
    </row>
    <row r="29" spans="1:6" s="7" customFormat="1" ht="12.75" customHeight="1" x14ac:dyDescent="0.2">
      <c r="A29" s="110" t="s">
        <v>693</v>
      </c>
      <c r="B29" s="6" t="s">
        <v>7</v>
      </c>
      <c r="C29" s="6">
        <v>32</v>
      </c>
      <c r="D29" s="356"/>
      <c r="E29" s="218"/>
    </row>
    <row r="30" spans="1:6" s="7" customFormat="1" x14ac:dyDescent="0.2">
      <c r="A30" s="110" t="s">
        <v>646</v>
      </c>
      <c r="B30" s="6" t="s">
        <v>15</v>
      </c>
      <c r="C30" s="6">
        <v>10</v>
      </c>
      <c r="D30" s="356"/>
      <c r="E30" s="218"/>
    </row>
    <row r="31" spans="1:6" s="7" customFormat="1" x14ac:dyDescent="0.2">
      <c r="A31" s="118" t="s">
        <v>698</v>
      </c>
      <c r="B31" s="21" t="s">
        <v>727</v>
      </c>
      <c r="C31" s="21">
        <v>20</v>
      </c>
      <c r="D31" s="356"/>
      <c r="E31" s="218"/>
      <c r="F31" s="26"/>
    </row>
    <row r="32" spans="1:6" s="7" customFormat="1" ht="13.5" thickBot="1" x14ac:dyDescent="0.25">
      <c r="A32" s="118" t="s">
        <v>699</v>
      </c>
      <c r="B32" s="21" t="s">
        <v>727</v>
      </c>
      <c r="C32" s="21">
        <v>12</v>
      </c>
      <c r="D32" s="356"/>
      <c r="E32" s="218"/>
      <c r="F32" s="26"/>
    </row>
    <row r="33" spans="1:6" s="7" customFormat="1" ht="15.6" customHeight="1" thickBot="1" x14ac:dyDescent="0.25">
      <c r="A33" s="282" t="s">
        <v>596</v>
      </c>
      <c r="B33" s="286"/>
      <c r="C33" s="286"/>
      <c r="D33" s="286"/>
      <c r="E33" s="287"/>
      <c r="F33" s="26"/>
    </row>
    <row r="34" spans="1:6" s="7" customFormat="1" x14ac:dyDescent="0.2">
      <c r="A34" s="123" t="s">
        <v>777</v>
      </c>
      <c r="B34" s="23" t="s">
        <v>15</v>
      </c>
      <c r="C34" s="23">
        <v>6</v>
      </c>
      <c r="D34" s="358"/>
      <c r="E34" s="220"/>
      <c r="F34" s="26"/>
    </row>
    <row r="35" spans="1:6" s="7" customFormat="1" x14ac:dyDescent="0.2">
      <c r="A35" s="118" t="s">
        <v>580</v>
      </c>
      <c r="B35" s="21" t="s">
        <v>15</v>
      </c>
      <c r="C35" s="21">
        <v>6</v>
      </c>
      <c r="D35" s="356"/>
      <c r="E35" s="221"/>
      <c r="F35" s="26"/>
    </row>
    <row r="36" spans="1:6" s="7" customFormat="1" x14ac:dyDescent="0.2">
      <c r="A36" s="118" t="s">
        <v>559</v>
      </c>
      <c r="B36" s="21" t="s">
        <v>15</v>
      </c>
      <c r="C36" s="21">
        <v>11</v>
      </c>
      <c r="D36" s="359"/>
      <c r="E36" s="218"/>
      <c r="F36" s="26"/>
    </row>
    <row r="37" spans="1:6" s="7" customFormat="1" ht="13.5" thickBot="1" x14ac:dyDescent="0.25">
      <c r="A37" s="123"/>
      <c r="B37" s="23"/>
      <c r="C37" s="23"/>
      <c r="D37" s="211"/>
      <c r="E37" s="220"/>
      <c r="F37" s="26"/>
    </row>
    <row r="38" spans="1:6" s="7" customFormat="1" ht="13.5" thickBot="1" x14ac:dyDescent="0.25">
      <c r="A38" s="282" t="s">
        <v>598</v>
      </c>
      <c r="B38" s="286"/>
      <c r="C38" s="286"/>
      <c r="D38" s="286"/>
      <c r="E38" s="287"/>
      <c r="F38" s="26"/>
    </row>
    <row r="39" spans="1:6" s="7" customFormat="1" x14ac:dyDescent="0.2">
      <c r="A39" s="126" t="s">
        <v>615</v>
      </c>
      <c r="B39" s="22" t="s">
        <v>15</v>
      </c>
      <c r="C39" s="21">
        <v>8</v>
      </c>
      <c r="D39" s="356"/>
      <c r="E39" s="218"/>
      <c r="F39" s="26"/>
    </row>
    <row r="40" spans="1:6" s="7" customFormat="1" x14ac:dyDescent="0.2">
      <c r="A40" s="118" t="s">
        <v>616</v>
      </c>
      <c r="B40" s="22" t="s">
        <v>15</v>
      </c>
      <c r="C40" s="21">
        <v>6</v>
      </c>
      <c r="D40" s="356"/>
      <c r="E40" s="218"/>
      <c r="F40" s="26"/>
    </row>
    <row r="41" spans="1:6" s="7" customFormat="1" x14ac:dyDescent="0.2">
      <c r="A41" s="118" t="s">
        <v>725</v>
      </c>
      <c r="B41" s="22" t="s">
        <v>160</v>
      </c>
      <c r="C41" s="21">
        <v>4</v>
      </c>
      <c r="D41" s="356"/>
      <c r="E41" s="218"/>
      <c r="F41" s="26"/>
    </row>
    <row r="42" spans="1:6" s="7" customFormat="1" x14ac:dyDescent="0.2">
      <c r="A42" s="118" t="s">
        <v>726</v>
      </c>
      <c r="B42" s="22" t="s">
        <v>10</v>
      </c>
      <c r="C42" s="21">
        <v>1</v>
      </c>
      <c r="D42" s="356"/>
      <c r="E42" s="218"/>
      <c r="F42" s="26"/>
    </row>
    <row r="43" spans="1:6" s="7" customFormat="1" x14ac:dyDescent="0.2">
      <c r="A43" s="118" t="s">
        <v>447</v>
      </c>
      <c r="B43" s="22" t="s">
        <v>3</v>
      </c>
      <c r="C43" s="21">
        <v>17</v>
      </c>
      <c r="D43" s="356"/>
      <c r="E43" s="218"/>
      <c r="F43" s="26"/>
    </row>
    <row r="44" spans="1:6" s="7" customFormat="1" x14ac:dyDescent="0.2">
      <c r="A44" s="118" t="s">
        <v>307</v>
      </c>
      <c r="B44" s="21" t="s">
        <v>10</v>
      </c>
      <c r="C44" s="21">
        <v>5</v>
      </c>
      <c r="D44" s="356"/>
      <c r="E44" s="218"/>
    </row>
    <row r="45" spans="1:6" s="7" customFormat="1" x14ac:dyDescent="0.2">
      <c r="A45" s="118" t="s">
        <v>448</v>
      </c>
      <c r="B45" s="21" t="s">
        <v>4</v>
      </c>
      <c r="C45" s="21">
        <v>8</v>
      </c>
      <c r="D45" s="356"/>
      <c r="E45" s="221"/>
      <c r="F45" s="26"/>
    </row>
    <row r="46" spans="1:6" s="7" customFormat="1" x14ac:dyDescent="0.2">
      <c r="A46" s="118" t="s">
        <v>561</v>
      </c>
      <c r="B46" s="21" t="s">
        <v>15</v>
      </c>
      <c r="C46" s="21">
        <v>5</v>
      </c>
      <c r="D46" s="356"/>
      <c r="E46" s="218"/>
      <c r="F46" s="26"/>
    </row>
    <row r="47" spans="1:6" s="7" customFormat="1" x14ac:dyDescent="0.2">
      <c r="A47" s="118" t="s">
        <v>562</v>
      </c>
      <c r="B47" s="21" t="s">
        <v>15</v>
      </c>
      <c r="C47" s="21">
        <v>10</v>
      </c>
      <c r="D47" s="356"/>
      <c r="E47" s="218"/>
      <c r="F47" s="26"/>
    </row>
    <row r="48" spans="1:6" s="7" customFormat="1" x14ac:dyDescent="0.2">
      <c r="A48" s="119" t="s">
        <v>449</v>
      </c>
      <c r="B48" s="22" t="s">
        <v>4</v>
      </c>
      <c r="C48" s="21">
        <v>7</v>
      </c>
      <c r="D48" s="360"/>
      <c r="E48" s="221"/>
    </row>
    <row r="49" spans="1:6" s="7" customFormat="1" x14ac:dyDescent="0.2">
      <c r="A49" s="119" t="s">
        <v>728</v>
      </c>
      <c r="B49" s="22" t="s">
        <v>15</v>
      </c>
      <c r="C49" s="22">
        <v>1</v>
      </c>
      <c r="D49" s="360"/>
      <c r="E49" s="221"/>
    </row>
    <row r="50" spans="1:6" s="7" customFormat="1" x14ac:dyDescent="0.2">
      <c r="A50" s="119" t="s">
        <v>578</v>
      </c>
      <c r="B50" s="22" t="s">
        <v>15</v>
      </c>
      <c r="C50" s="22">
        <v>2</v>
      </c>
      <c r="D50" s="360"/>
      <c r="E50" s="221"/>
    </row>
    <row r="51" spans="1:6" s="7" customFormat="1" x14ac:dyDescent="0.2">
      <c r="A51" s="119" t="s">
        <v>579</v>
      </c>
      <c r="B51" s="22" t="s">
        <v>15</v>
      </c>
      <c r="C51" s="22">
        <v>3</v>
      </c>
      <c r="D51" s="360"/>
      <c r="E51" s="221"/>
    </row>
    <row r="52" spans="1:6" s="7" customFormat="1" ht="13.5" thickBot="1" x14ac:dyDescent="0.25">
      <c r="A52" s="119" t="s">
        <v>689</v>
      </c>
      <c r="B52" s="21" t="s">
        <v>271</v>
      </c>
      <c r="C52" s="21">
        <v>12</v>
      </c>
      <c r="D52" s="356"/>
      <c r="E52" s="218"/>
    </row>
    <row r="53" spans="1:6" s="7" customFormat="1" ht="13.5" thickBot="1" x14ac:dyDescent="0.25">
      <c r="A53" s="282" t="s">
        <v>1133</v>
      </c>
      <c r="B53" s="286"/>
      <c r="C53" s="286"/>
      <c r="D53" s="286"/>
      <c r="E53" s="287"/>
      <c r="F53" s="26"/>
    </row>
    <row r="54" spans="1:6" s="7" customFormat="1" x14ac:dyDescent="0.2">
      <c r="A54" s="126" t="s">
        <v>564</v>
      </c>
      <c r="B54" s="20" t="s">
        <v>15</v>
      </c>
      <c r="C54" s="20">
        <v>13</v>
      </c>
      <c r="D54" s="357"/>
      <c r="E54" s="219"/>
      <c r="F54" s="26"/>
    </row>
    <row r="55" spans="1:6" s="7" customFormat="1" x14ac:dyDescent="0.2">
      <c r="A55" s="118" t="s">
        <v>433</v>
      </c>
      <c r="B55" s="21" t="s">
        <v>209</v>
      </c>
      <c r="C55" s="21">
        <v>12</v>
      </c>
      <c r="D55" s="356"/>
      <c r="E55" s="218"/>
      <c r="F55" s="26"/>
    </row>
    <row r="56" spans="1:6" s="7" customFormat="1" x14ac:dyDescent="0.2">
      <c r="A56" s="124" t="s">
        <v>507</v>
      </c>
      <c r="B56" s="22" t="s">
        <v>15</v>
      </c>
      <c r="C56" s="21">
        <v>11</v>
      </c>
      <c r="D56" s="356"/>
      <c r="E56" s="218"/>
      <c r="F56" s="26"/>
    </row>
    <row r="57" spans="1:6" s="7" customFormat="1" x14ac:dyDescent="0.2">
      <c r="A57" s="118" t="s">
        <v>576</v>
      </c>
      <c r="B57" s="21" t="s">
        <v>15</v>
      </c>
      <c r="C57" s="21">
        <v>1</v>
      </c>
      <c r="D57" s="356"/>
      <c r="E57" s="218"/>
      <c r="F57" s="26"/>
    </row>
    <row r="58" spans="1:6" s="7" customFormat="1" x14ac:dyDescent="0.2">
      <c r="A58" s="118" t="s">
        <v>508</v>
      </c>
      <c r="B58" s="21" t="s">
        <v>15</v>
      </c>
      <c r="C58" s="21">
        <v>6</v>
      </c>
      <c r="D58" s="356"/>
      <c r="E58" s="218"/>
    </row>
    <row r="59" spans="1:6" s="7" customFormat="1" ht="25.5" x14ac:dyDescent="0.2">
      <c r="A59" s="118" t="s">
        <v>204</v>
      </c>
      <c r="B59" s="21" t="s">
        <v>15</v>
      </c>
      <c r="C59" s="21">
        <v>2</v>
      </c>
      <c r="D59" s="356"/>
      <c r="E59" s="218"/>
      <c r="F59" s="26"/>
    </row>
    <row r="60" spans="1:6" s="7" customFormat="1" x14ac:dyDescent="0.2">
      <c r="A60" s="118" t="s">
        <v>574</v>
      </c>
      <c r="B60" s="21" t="s">
        <v>15</v>
      </c>
      <c r="C60" s="21">
        <v>2</v>
      </c>
      <c r="D60" s="356"/>
      <c r="E60" s="221"/>
      <c r="F60" s="26"/>
    </row>
    <row r="61" spans="1:6" s="7" customFormat="1" x14ac:dyDescent="0.2">
      <c r="A61" s="118" t="s">
        <v>175</v>
      </c>
      <c r="B61" s="21" t="s">
        <v>15</v>
      </c>
      <c r="C61" s="21">
        <v>23</v>
      </c>
      <c r="D61" s="356"/>
      <c r="E61" s="221"/>
    </row>
    <row r="62" spans="1:6" s="7" customFormat="1" x14ac:dyDescent="0.2">
      <c r="A62" s="118" t="s">
        <v>179</v>
      </c>
      <c r="B62" s="21" t="s">
        <v>7</v>
      </c>
      <c r="C62" s="21">
        <v>8</v>
      </c>
      <c r="D62" s="356"/>
      <c r="E62" s="218"/>
      <c r="F62" s="26"/>
    </row>
    <row r="63" spans="1:6" s="7" customFormat="1" x14ac:dyDescent="0.2">
      <c r="A63" s="110" t="s">
        <v>563</v>
      </c>
      <c r="B63" s="6" t="s">
        <v>15</v>
      </c>
      <c r="C63" s="6">
        <v>15</v>
      </c>
      <c r="D63" s="356"/>
      <c r="E63" s="218"/>
    </row>
    <row r="64" spans="1:6" s="7" customFormat="1" x14ac:dyDescent="0.2">
      <c r="A64" s="110" t="s">
        <v>626</v>
      </c>
      <c r="B64" s="6" t="s">
        <v>15</v>
      </c>
      <c r="C64" s="6">
        <v>10</v>
      </c>
      <c r="D64" s="356"/>
      <c r="E64" s="218"/>
    </row>
    <row r="65" spans="1:6" s="7" customFormat="1" x14ac:dyDescent="0.2">
      <c r="A65" s="110" t="s">
        <v>627</v>
      </c>
      <c r="B65" s="6" t="s">
        <v>15</v>
      </c>
      <c r="C65" s="6">
        <v>9</v>
      </c>
      <c r="D65" s="356"/>
      <c r="E65" s="218"/>
    </row>
    <row r="66" spans="1:6" s="7" customFormat="1" x14ac:dyDescent="0.2">
      <c r="A66" s="110" t="s">
        <v>566</v>
      </c>
      <c r="B66" s="6" t="s">
        <v>15</v>
      </c>
      <c r="C66" s="6">
        <v>1</v>
      </c>
      <c r="D66" s="356"/>
      <c r="E66" s="218"/>
    </row>
    <row r="67" spans="1:6" s="7" customFormat="1" x14ac:dyDescent="0.2">
      <c r="A67" s="118" t="s">
        <v>568</v>
      </c>
      <c r="B67" s="21" t="s">
        <v>15</v>
      </c>
      <c r="C67" s="21">
        <v>1</v>
      </c>
      <c r="D67" s="356"/>
      <c r="E67" s="218"/>
      <c r="F67" s="26"/>
    </row>
    <row r="68" spans="1:6" s="7" customFormat="1" x14ac:dyDescent="0.2">
      <c r="A68" s="119" t="s">
        <v>143</v>
      </c>
      <c r="B68" s="21" t="s">
        <v>17</v>
      </c>
      <c r="C68" s="21">
        <v>6</v>
      </c>
      <c r="D68" s="356"/>
      <c r="E68" s="218"/>
    </row>
    <row r="69" spans="1:6" s="7" customFormat="1" x14ac:dyDescent="0.2">
      <c r="A69" s="119" t="s">
        <v>667</v>
      </c>
      <c r="B69" s="21" t="s">
        <v>15</v>
      </c>
      <c r="C69" s="21">
        <v>6</v>
      </c>
      <c r="D69" s="356"/>
      <c r="E69" s="218"/>
    </row>
    <row r="70" spans="1:6" s="7" customFormat="1" ht="25.5" x14ac:dyDescent="0.2">
      <c r="A70" s="127" t="s">
        <v>729</v>
      </c>
      <c r="B70" s="21" t="s">
        <v>15</v>
      </c>
      <c r="C70" s="21">
        <v>6</v>
      </c>
      <c r="D70" s="356"/>
      <c r="E70" s="218"/>
    </row>
    <row r="71" spans="1:6" s="7" customFormat="1" ht="26.25" thickBot="1" x14ac:dyDescent="0.25">
      <c r="A71" s="127" t="s">
        <v>757</v>
      </c>
      <c r="B71" s="21" t="s">
        <v>15</v>
      </c>
      <c r="C71" s="21">
        <v>6</v>
      </c>
      <c r="D71" s="356"/>
      <c r="E71" s="218"/>
    </row>
    <row r="72" spans="1:6" s="7" customFormat="1" ht="26.85" customHeight="1" thickBot="1" x14ac:dyDescent="0.25">
      <c r="A72" s="212" t="s">
        <v>1098</v>
      </c>
      <c r="B72" s="9"/>
      <c r="C72" s="9"/>
      <c r="D72" s="207">
        <f>SUM(D5:D71)</f>
        <v>0</v>
      </c>
      <c r="E72" s="222" t="s">
        <v>27</v>
      </c>
    </row>
  </sheetData>
  <sheetProtection algorithmName="SHA-512" hashValue="uvUqqNMsxkL3fXLx9LMTcIJEogJn5llmup0DozwD5P0PYCevVMchHu2owbZhKhabJmMBKf7Os9JR4wv2VR2Eqw==" saltValue="kqWmlgbWeKnLrK9dVuRaTg==" spinCount="100000" sheet="1" objects="1" scenarios="1"/>
  <mergeCells count="3">
    <mergeCell ref="A3:B3"/>
    <mergeCell ref="A1:E1"/>
    <mergeCell ref="A2:E2"/>
  </mergeCells>
  <conditionalFormatting sqref="A5:E71">
    <cfRule type="expression" dxfId="28" priority="4">
      <formula>NOT(ISBLANK($D5))</formula>
    </cfRule>
  </conditionalFormatting>
  <conditionalFormatting sqref="A3 C3">
    <cfRule type="expression" dxfId="27" priority="1">
      <formula>NOT(ISBLANK($D3))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1" manualBreakCount="1">
    <brk id="5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2E3C-FB36-44BA-8012-92D966C74F16}">
  <sheetPr codeName="Sheet9">
    <tabColor theme="3" tint="0.79998168889431442"/>
  </sheetPr>
  <dimension ref="A1:E293"/>
  <sheetViews>
    <sheetView topLeftCell="A211" zoomScaleNormal="100" workbookViewId="0">
      <selection activeCell="A233" sqref="A233"/>
    </sheetView>
  </sheetViews>
  <sheetFormatPr defaultColWidth="9.140625" defaultRowHeight="12.75" x14ac:dyDescent="0.2"/>
  <cols>
    <col min="1" max="1" width="39.85546875" style="1" customWidth="1"/>
    <col min="2" max="2" width="11.85546875" style="1" customWidth="1"/>
    <col min="3" max="3" width="8.5703125" style="1" hidden="1" customWidth="1"/>
    <col min="4" max="4" width="9.85546875" style="205" bestFit="1" customWidth="1"/>
    <col min="5" max="5" width="8.5703125" style="205" bestFit="1" customWidth="1"/>
    <col min="6" max="16384" width="9.140625" style="1"/>
  </cols>
  <sheetData>
    <row r="1" spans="1:5" ht="15.75" customHeight="1" thickBot="1" x14ac:dyDescent="0.25">
      <c r="A1" s="543" t="s">
        <v>1130</v>
      </c>
      <c r="B1" s="544"/>
      <c r="C1" s="544"/>
      <c r="D1" s="544"/>
      <c r="E1" s="545"/>
    </row>
    <row r="2" spans="1:5" s="10" customFormat="1" ht="35.1" customHeight="1" thickBot="1" x14ac:dyDescent="0.25">
      <c r="A2" s="533" t="s">
        <v>1120</v>
      </c>
      <c r="B2" s="534"/>
      <c r="C2" s="534"/>
      <c r="D2" s="534"/>
      <c r="E2" s="535"/>
    </row>
    <row r="3" spans="1:5" s="11" customFormat="1" ht="22.35" customHeight="1" x14ac:dyDescent="0.25">
      <c r="A3" s="541" t="s">
        <v>834</v>
      </c>
      <c r="B3" s="542"/>
      <c r="C3" s="140"/>
      <c r="D3" s="228"/>
      <c r="E3" s="223"/>
    </row>
    <row r="4" spans="1:5" s="11" customFormat="1" ht="30" customHeight="1" x14ac:dyDescent="0.25">
      <c r="A4" s="370" t="s">
        <v>1</v>
      </c>
      <c r="B4" s="232" t="s">
        <v>0</v>
      </c>
      <c r="C4" s="137" t="s">
        <v>5</v>
      </c>
      <c r="D4" s="203" t="s">
        <v>1100</v>
      </c>
      <c r="E4" s="217" t="s">
        <v>1099</v>
      </c>
    </row>
    <row r="5" spans="1:5" s="7" customFormat="1" ht="13.5" thickBot="1" x14ac:dyDescent="0.25">
      <c r="A5" s="288" t="s">
        <v>205</v>
      </c>
      <c r="B5" s="289"/>
      <c r="C5" s="289"/>
      <c r="D5" s="290"/>
      <c r="E5" s="291"/>
    </row>
    <row r="6" spans="1:5" s="7" customFormat="1" x14ac:dyDescent="0.2">
      <c r="A6" s="112" t="s">
        <v>191</v>
      </c>
      <c r="B6" s="8" t="s">
        <v>10</v>
      </c>
      <c r="C6" s="8">
        <v>2</v>
      </c>
      <c r="D6" s="357"/>
      <c r="E6" s="219"/>
    </row>
    <row r="7" spans="1:5" s="7" customFormat="1" x14ac:dyDescent="0.2">
      <c r="A7" s="112" t="s">
        <v>600</v>
      </c>
      <c r="B7" s="8" t="s">
        <v>160</v>
      </c>
      <c r="C7" s="6">
        <v>69</v>
      </c>
      <c r="D7" s="356"/>
      <c r="E7" s="219"/>
    </row>
    <row r="8" spans="1:5" s="7" customFormat="1" x14ac:dyDescent="0.2">
      <c r="A8" s="110" t="s">
        <v>407</v>
      </c>
      <c r="B8" s="6" t="s">
        <v>164</v>
      </c>
      <c r="C8" s="6">
        <v>16</v>
      </c>
      <c r="D8" s="356"/>
      <c r="E8" s="218"/>
    </row>
    <row r="9" spans="1:5" s="7" customFormat="1" x14ac:dyDescent="0.2">
      <c r="A9" s="110" t="s">
        <v>399</v>
      </c>
      <c r="B9" s="6" t="s">
        <v>224</v>
      </c>
      <c r="C9" s="6">
        <v>46</v>
      </c>
      <c r="D9" s="356"/>
      <c r="E9" s="218"/>
    </row>
    <row r="10" spans="1:5" s="7" customFormat="1" x14ac:dyDescent="0.2">
      <c r="A10" s="110" t="s">
        <v>40</v>
      </c>
      <c r="B10" s="15" t="s">
        <v>260</v>
      </c>
      <c r="C10" s="6">
        <v>19</v>
      </c>
      <c r="D10" s="356"/>
      <c r="E10" s="218"/>
    </row>
    <row r="11" spans="1:5" s="7" customFormat="1" x14ac:dyDescent="0.2">
      <c r="A11" s="110" t="s">
        <v>135</v>
      </c>
      <c r="B11" s="15" t="s">
        <v>160</v>
      </c>
      <c r="C11" s="6">
        <v>2</v>
      </c>
      <c r="D11" s="356"/>
      <c r="E11" s="218"/>
    </row>
    <row r="12" spans="1:5" s="7" customFormat="1" ht="13.35" customHeight="1" x14ac:dyDescent="0.2">
      <c r="A12" s="110" t="s">
        <v>214</v>
      </c>
      <c r="B12" s="6" t="s">
        <v>352</v>
      </c>
      <c r="C12" s="6">
        <v>60</v>
      </c>
      <c r="D12" s="356"/>
      <c r="E12" s="218"/>
    </row>
    <row r="13" spans="1:5" s="7" customFormat="1" ht="13.35" customHeight="1" x14ac:dyDescent="0.2">
      <c r="A13" s="110" t="s">
        <v>215</v>
      </c>
      <c r="B13" s="6" t="s">
        <v>352</v>
      </c>
      <c r="C13" s="6">
        <v>111</v>
      </c>
      <c r="D13" s="356"/>
      <c r="E13" s="218"/>
    </row>
    <row r="14" spans="1:5" s="7" customFormat="1" x14ac:dyDescent="0.2">
      <c r="A14" s="110" t="s">
        <v>265</v>
      </c>
      <c r="B14" s="6" t="s">
        <v>3</v>
      </c>
      <c r="C14" s="6">
        <v>1</v>
      </c>
      <c r="D14" s="356"/>
      <c r="E14" s="218"/>
    </row>
    <row r="15" spans="1:5" s="7" customFormat="1" x14ac:dyDescent="0.2">
      <c r="A15" s="110" t="s">
        <v>452</v>
      </c>
      <c r="B15" s="6" t="s">
        <v>3</v>
      </c>
      <c r="C15" s="6">
        <v>7</v>
      </c>
      <c r="D15" s="356"/>
      <c r="E15" s="218"/>
    </row>
    <row r="16" spans="1:5" s="7" customFormat="1" x14ac:dyDescent="0.2">
      <c r="A16" s="110" t="s">
        <v>194</v>
      </c>
      <c r="B16" s="6" t="s">
        <v>11</v>
      </c>
      <c r="C16" s="6">
        <v>1</v>
      </c>
      <c r="D16" s="356"/>
      <c r="E16" s="218"/>
    </row>
    <row r="17" spans="1:5" s="7" customFormat="1" x14ac:dyDescent="0.2">
      <c r="A17" s="110" t="s">
        <v>261</v>
      </c>
      <c r="B17" s="6" t="s">
        <v>11</v>
      </c>
      <c r="C17" s="6">
        <v>4</v>
      </c>
      <c r="D17" s="356"/>
      <c r="E17" s="218"/>
    </row>
    <row r="18" spans="1:5" s="7" customFormat="1" x14ac:dyDescent="0.2">
      <c r="A18" s="110" t="s">
        <v>262</v>
      </c>
      <c r="B18" s="6" t="s">
        <v>11</v>
      </c>
      <c r="C18" s="6">
        <v>18</v>
      </c>
      <c r="D18" s="356"/>
      <c r="E18" s="218"/>
    </row>
    <row r="19" spans="1:5" s="7" customFormat="1" ht="13.35" customHeight="1" x14ac:dyDescent="0.2">
      <c r="A19" s="110" t="s">
        <v>208</v>
      </c>
      <c r="B19" s="6" t="s">
        <v>21</v>
      </c>
      <c r="C19" s="6">
        <v>2</v>
      </c>
      <c r="D19" s="356"/>
      <c r="E19" s="218"/>
    </row>
    <row r="20" spans="1:5" s="7" customFormat="1" x14ac:dyDescent="0.2">
      <c r="A20" s="110" t="s">
        <v>236</v>
      </c>
      <c r="B20" s="6" t="s">
        <v>235</v>
      </c>
      <c r="C20" s="6">
        <v>30</v>
      </c>
      <c r="D20" s="356"/>
      <c r="E20" s="218"/>
    </row>
    <row r="21" spans="1:5" s="7" customFormat="1" x14ac:dyDescent="0.2">
      <c r="A21" s="110" t="s">
        <v>44</v>
      </c>
      <c r="B21" s="6" t="s">
        <v>161</v>
      </c>
      <c r="C21" s="6">
        <v>53</v>
      </c>
      <c r="D21" s="356"/>
      <c r="E21" s="218"/>
    </row>
    <row r="22" spans="1:5" s="7" customFormat="1" x14ac:dyDescent="0.2">
      <c r="A22" s="110" t="s">
        <v>237</v>
      </c>
      <c r="B22" s="6" t="s">
        <v>9</v>
      </c>
      <c r="C22" s="6">
        <v>11</v>
      </c>
      <c r="D22" s="356"/>
      <c r="E22" s="218"/>
    </row>
    <row r="23" spans="1:5" s="7" customFormat="1" x14ac:dyDescent="0.2">
      <c r="A23" s="110" t="s">
        <v>43</v>
      </c>
      <c r="B23" s="6" t="s">
        <v>10</v>
      </c>
      <c r="C23" s="6">
        <v>46</v>
      </c>
      <c r="D23" s="356"/>
      <c r="E23" s="218"/>
    </row>
    <row r="24" spans="1:5" s="7" customFormat="1" x14ac:dyDescent="0.2">
      <c r="A24" s="110" t="s">
        <v>263</v>
      </c>
      <c r="B24" s="6" t="s">
        <v>13</v>
      </c>
      <c r="C24" s="6">
        <v>4</v>
      </c>
      <c r="D24" s="356"/>
      <c r="E24" s="218"/>
    </row>
    <row r="25" spans="1:5" s="7" customFormat="1" x14ac:dyDescent="0.2">
      <c r="A25" s="110" t="s">
        <v>370</v>
      </c>
      <c r="B25" s="6" t="s">
        <v>20</v>
      </c>
      <c r="C25" s="6">
        <v>24</v>
      </c>
      <c r="D25" s="356"/>
      <c r="E25" s="218"/>
    </row>
    <row r="26" spans="1:5" s="7" customFormat="1" x14ac:dyDescent="0.2">
      <c r="A26" s="110" t="s">
        <v>188</v>
      </c>
      <c r="B26" s="6" t="s">
        <v>4</v>
      </c>
      <c r="C26" s="6">
        <v>2</v>
      </c>
      <c r="D26" s="356"/>
      <c r="E26" s="218"/>
    </row>
    <row r="27" spans="1:5" s="7" customFormat="1" x14ac:dyDescent="0.2">
      <c r="A27" s="110" t="s">
        <v>221</v>
      </c>
      <c r="B27" s="6" t="s">
        <v>16</v>
      </c>
      <c r="C27" s="6">
        <v>19</v>
      </c>
      <c r="D27" s="356"/>
      <c r="E27" s="218"/>
    </row>
    <row r="28" spans="1:5" s="7" customFormat="1" x14ac:dyDescent="0.2">
      <c r="A28" s="110" t="s">
        <v>696</v>
      </c>
      <c r="B28" s="6" t="s">
        <v>273</v>
      </c>
      <c r="C28" s="6">
        <v>39</v>
      </c>
      <c r="D28" s="356"/>
      <c r="E28" s="218"/>
    </row>
    <row r="29" spans="1:5" s="7" customFormat="1" x14ac:dyDescent="0.2">
      <c r="A29" s="110" t="s">
        <v>144</v>
      </c>
      <c r="B29" s="6" t="s">
        <v>6</v>
      </c>
      <c r="C29" s="6">
        <v>18</v>
      </c>
      <c r="D29" s="356"/>
      <c r="E29" s="218"/>
    </row>
    <row r="30" spans="1:5" s="7" customFormat="1" x14ac:dyDescent="0.2">
      <c r="A30" s="110" t="s">
        <v>674</v>
      </c>
      <c r="B30" s="6" t="s">
        <v>704</v>
      </c>
      <c r="C30" s="6">
        <v>48</v>
      </c>
      <c r="D30" s="356"/>
      <c r="E30" s="218"/>
    </row>
    <row r="31" spans="1:5" s="7" customFormat="1" x14ac:dyDescent="0.2">
      <c r="A31" s="110" t="s">
        <v>695</v>
      </c>
      <c r="B31" s="6" t="s">
        <v>748</v>
      </c>
      <c r="C31" s="6">
        <v>42</v>
      </c>
      <c r="D31" s="356"/>
      <c r="E31" s="218"/>
    </row>
    <row r="32" spans="1:5" s="7" customFormat="1" x14ac:dyDescent="0.2">
      <c r="A32" s="110" t="s">
        <v>145</v>
      </c>
      <c r="B32" s="6" t="s">
        <v>727</v>
      </c>
      <c r="C32" s="6">
        <v>48</v>
      </c>
      <c r="D32" s="356"/>
      <c r="E32" s="218"/>
    </row>
    <row r="33" spans="1:5" s="7" customFormat="1" ht="12.6" customHeight="1" x14ac:dyDescent="0.2">
      <c r="A33" s="110" t="s">
        <v>203</v>
      </c>
      <c r="B33" s="6" t="s">
        <v>11</v>
      </c>
      <c r="C33" s="6">
        <v>1</v>
      </c>
      <c r="D33" s="356"/>
      <c r="E33" s="218"/>
    </row>
    <row r="34" spans="1:5" s="7" customFormat="1" x14ac:dyDescent="0.2">
      <c r="A34" s="110" t="s">
        <v>163</v>
      </c>
      <c r="B34" s="6" t="s">
        <v>223</v>
      </c>
      <c r="C34" s="6">
        <v>29</v>
      </c>
      <c r="D34" s="356"/>
      <c r="E34" s="218"/>
    </row>
    <row r="35" spans="1:5" s="10" customFormat="1" x14ac:dyDescent="0.2">
      <c r="A35" s="110" t="s">
        <v>222</v>
      </c>
      <c r="B35" s="6" t="s">
        <v>164</v>
      </c>
      <c r="C35" s="6">
        <v>20</v>
      </c>
      <c r="D35" s="356"/>
      <c r="E35" s="218"/>
    </row>
    <row r="36" spans="1:5" s="7" customFormat="1" x14ac:dyDescent="0.2">
      <c r="A36" s="110" t="s">
        <v>60</v>
      </c>
      <c r="B36" s="6" t="s">
        <v>413</v>
      </c>
      <c r="C36" s="6">
        <v>15</v>
      </c>
      <c r="D36" s="356"/>
      <c r="E36" s="218"/>
    </row>
    <row r="37" spans="1:5" s="7" customFormat="1" x14ac:dyDescent="0.2">
      <c r="A37" s="110" t="s">
        <v>234</v>
      </c>
      <c r="B37" s="6" t="s">
        <v>232</v>
      </c>
      <c r="C37" s="6">
        <v>25</v>
      </c>
      <c r="D37" s="356"/>
      <c r="E37" s="218"/>
    </row>
    <row r="38" spans="1:5" s="7" customFormat="1" x14ac:dyDescent="0.2">
      <c r="A38" s="110" t="s">
        <v>611</v>
      </c>
      <c r="B38" s="6" t="s">
        <v>612</v>
      </c>
      <c r="C38" s="6">
        <v>18</v>
      </c>
      <c r="D38" s="356"/>
      <c r="E38" s="218"/>
    </row>
    <row r="39" spans="1:5" s="7" customFormat="1" x14ac:dyDescent="0.2">
      <c r="A39" s="110" t="s">
        <v>61</v>
      </c>
      <c r="B39" s="6" t="s">
        <v>220</v>
      </c>
      <c r="C39" s="6">
        <v>44</v>
      </c>
      <c r="D39" s="356"/>
      <c r="E39" s="218"/>
    </row>
    <row r="40" spans="1:5" s="7" customFormat="1" x14ac:dyDescent="0.2">
      <c r="A40" s="110" t="s">
        <v>233</v>
      </c>
      <c r="B40" s="14" t="s">
        <v>232</v>
      </c>
      <c r="C40" s="6">
        <v>21</v>
      </c>
      <c r="D40" s="356"/>
      <c r="E40" s="221"/>
    </row>
    <row r="41" spans="1:5" s="7" customFormat="1" x14ac:dyDescent="0.2">
      <c r="A41" s="110" t="s">
        <v>628</v>
      </c>
      <c r="B41" s="6" t="s">
        <v>16</v>
      </c>
      <c r="C41" s="6">
        <v>88</v>
      </c>
      <c r="D41" s="356"/>
      <c r="E41" s="218"/>
    </row>
    <row r="42" spans="1:5" s="7" customFormat="1" x14ac:dyDescent="0.2">
      <c r="A42" s="110" t="s">
        <v>193</v>
      </c>
      <c r="B42" s="6" t="s">
        <v>16</v>
      </c>
      <c r="C42" s="6">
        <v>3</v>
      </c>
      <c r="D42" s="356"/>
      <c r="E42" s="218"/>
    </row>
    <row r="43" spans="1:5" s="7" customFormat="1" x14ac:dyDescent="0.2">
      <c r="A43" s="110" t="s">
        <v>264</v>
      </c>
      <c r="B43" s="6" t="s">
        <v>16</v>
      </c>
      <c r="C43" s="6">
        <v>32</v>
      </c>
      <c r="D43" s="356"/>
      <c r="E43" s="218"/>
    </row>
    <row r="44" spans="1:5" s="7" customFormat="1" ht="13.35" customHeight="1" x14ac:dyDescent="0.2">
      <c r="A44" s="110" t="s">
        <v>741</v>
      </c>
      <c r="B44" s="6" t="s">
        <v>425</v>
      </c>
      <c r="C44" s="6">
        <v>13</v>
      </c>
      <c r="D44" s="356"/>
      <c r="E44" s="218"/>
    </row>
    <row r="45" spans="1:5" s="7" customFormat="1" ht="13.35" customHeight="1" x14ac:dyDescent="0.2">
      <c r="A45" s="120" t="s">
        <v>196</v>
      </c>
      <c r="B45" s="14" t="s">
        <v>16</v>
      </c>
      <c r="C45" s="6">
        <v>1</v>
      </c>
      <c r="D45" s="356"/>
      <c r="E45" s="221"/>
    </row>
    <row r="46" spans="1:5" s="7" customFormat="1" ht="13.35" customHeight="1" thickBot="1" x14ac:dyDescent="0.25">
      <c r="A46" s="111"/>
      <c r="B46" s="14"/>
      <c r="C46" s="14"/>
      <c r="D46" s="210"/>
      <c r="E46" s="221"/>
    </row>
    <row r="47" spans="1:5" s="7" customFormat="1" ht="13.5" thickBot="1" x14ac:dyDescent="0.25">
      <c r="A47" s="282" t="s">
        <v>148</v>
      </c>
      <c r="B47" s="283"/>
      <c r="C47" s="283"/>
      <c r="D47" s="284"/>
      <c r="E47" s="285"/>
    </row>
    <row r="48" spans="1:5" s="7" customFormat="1" x14ac:dyDescent="0.2">
      <c r="A48" s="109" t="s">
        <v>694</v>
      </c>
      <c r="B48" s="106" t="s">
        <v>15</v>
      </c>
      <c r="C48" s="17">
        <v>32</v>
      </c>
      <c r="D48" s="361"/>
      <c r="E48" s="229"/>
    </row>
    <row r="49" spans="1:5" s="7" customFormat="1" x14ac:dyDescent="0.2">
      <c r="A49" s="112" t="s">
        <v>599</v>
      </c>
      <c r="B49" s="8" t="s">
        <v>16</v>
      </c>
      <c r="C49" s="8">
        <v>14</v>
      </c>
      <c r="D49" s="357"/>
      <c r="E49" s="219"/>
    </row>
    <row r="50" spans="1:5" s="7" customFormat="1" x14ac:dyDescent="0.2">
      <c r="A50" s="112" t="s">
        <v>270</v>
      </c>
      <c r="B50" s="8" t="s">
        <v>735</v>
      </c>
      <c r="C50" s="6">
        <v>24</v>
      </c>
      <c r="D50" s="356"/>
      <c r="E50" s="219"/>
    </row>
    <row r="51" spans="1:5" s="7" customFormat="1" x14ac:dyDescent="0.2">
      <c r="A51" s="110" t="s">
        <v>794</v>
      </c>
      <c r="B51" s="6" t="s">
        <v>21</v>
      </c>
      <c r="C51" s="6">
        <v>14</v>
      </c>
      <c r="D51" s="356"/>
      <c r="E51" s="218"/>
    </row>
    <row r="52" spans="1:5" s="7" customFormat="1" ht="14.1" customHeight="1" thickBot="1" x14ac:dyDescent="0.25">
      <c r="A52" s="110" t="s">
        <v>795</v>
      </c>
      <c r="B52" s="6" t="s">
        <v>21</v>
      </c>
      <c r="C52" s="6">
        <v>11</v>
      </c>
      <c r="D52" s="356"/>
      <c r="E52" s="218"/>
    </row>
    <row r="53" spans="1:5" s="7" customFormat="1" ht="13.5" thickBot="1" x14ac:dyDescent="0.25">
      <c r="A53" s="282" t="s">
        <v>59</v>
      </c>
      <c r="B53" s="283"/>
      <c r="C53" s="283"/>
      <c r="D53" s="284"/>
      <c r="E53" s="285"/>
    </row>
    <row r="54" spans="1:5" s="7" customFormat="1" x14ac:dyDescent="0.2">
      <c r="A54" s="109" t="s">
        <v>756</v>
      </c>
      <c r="B54" s="106" t="s">
        <v>223</v>
      </c>
      <c r="C54" s="17">
        <v>15</v>
      </c>
      <c r="D54" s="361"/>
      <c r="E54" s="229"/>
    </row>
    <row r="55" spans="1:5" s="7" customFormat="1" x14ac:dyDescent="0.2">
      <c r="A55" s="112" t="s">
        <v>376</v>
      </c>
      <c r="B55" s="8" t="s">
        <v>161</v>
      </c>
      <c r="C55" s="8">
        <v>6</v>
      </c>
      <c r="D55" s="357"/>
      <c r="E55" s="219"/>
    </row>
    <row r="56" spans="1:5" s="7" customFormat="1" x14ac:dyDescent="0.2">
      <c r="A56" s="110" t="s">
        <v>377</v>
      </c>
      <c r="B56" s="6" t="s">
        <v>232</v>
      </c>
      <c r="C56" s="6">
        <v>3</v>
      </c>
      <c r="D56" s="356"/>
      <c r="E56" s="218"/>
    </row>
    <row r="57" spans="1:5" s="7" customFormat="1" x14ac:dyDescent="0.2">
      <c r="A57" s="112" t="s">
        <v>216</v>
      </c>
      <c r="B57" s="8" t="s">
        <v>10</v>
      </c>
      <c r="C57" s="6">
        <v>9</v>
      </c>
      <c r="D57" s="357"/>
      <c r="E57" s="219"/>
    </row>
    <row r="58" spans="1:5" s="7" customFormat="1" x14ac:dyDescent="0.2">
      <c r="A58" s="112" t="s">
        <v>445</v>
      </c>
      <c r="B58" s="8" t="s">
        <v>223</v>
      </c>
      <c r="C58" s="6">
        <v>51</v>
      </c>
      <c r="D58" s="357"/>
      <c r="E58" s="219"/>
    </row>
    <row r="59" spans="1:5" s="7" customFormat="1" x14ac:dyDescent="0.2">
      <c r="A59" s="110" t="s">
        <v>75</v>
      </c>
      <c r="B59" s="6" t="s">
        <v>161</v>
      </c>
      <c r="C59" s="6">
        <v>37</v>
      </c>
      <c r="D59" s="356"/>
      <c r="E59" s="218"/>
    </row>
    <row r="60" spans="1:5" s="7" customFormat="1" x14ac:dyDescent="0.2">
      <c r="A60" s="110" t="s">
        <v>375</v>
      </c>
      <c r="B60" s="6" t="s">
        <v>2</v>
      </c>
      <c r="C60" s="6">
        <v>12</v>
      </c>
      <c r="D60" s="356"/>
      <c r="E60" s="218"/>
    </row>
    <row r="61" spans="1:5" s="7" customFormat="1" x14ac:dyDescent="0.2">
      <c r="A61" s="110" t="s">
        <v>98</v>
      </c>
      <c r="B61" s="6" t="s">
        <v>753</v>
      </c>
      <c r="C61" s="6">
        <v>18</v>
      </c>
      <c r="D61" s="356"/>
      <c r="E61" s="218"/>
    </row>
    <row r="62" spans="1:5" s="7" customFormat="1" x14ac:dyDescent="0.2">
      <c r="A62" s="110" t="s">
        <v>290</v>
      </c>
      <c r="B62" s="6" t="s">
        <v>758</v>
      </c>
      <c r="C62" s="6">
        <v>25</v>
      </c>
      <c r="D62" s="356"/>
      <c r="E62" s="218"/>
    </row>
    <row r="63" spans="1:5" s="7" customFormat="1" ht="13.5" thickBot="1" x14ac:dyDescent="0.25">
      <c r="A63" s="111" t="s">
        <v>444</v>
      </c>
      <c r="B63" s="6" t="s">
        <v>170</v>
      </c>
      <c r="C63" s="6">
        <v>14</v>
      </c>
      <c r="D63" s="360"/>
      <c r="E63" s="221"/>
    </row>
    <row r="64" spans="1:5" s="7" customFormat="1" ht="13.5" thickBot="1" x14ac:dyDescent="0.25">
      <c r="A64" s="282" t="s">
        <v>41</v>
      </c>
      <c r="B64" s="283"/>
      <c r="C64" s="283"/>
      <c r="D64" s="284"/>
      <c r="E64" s="285"/>
    </row>
    <row r="65" spans="1:5" s="7" customFormat="1" ht="13.35" customHeight="1" x14ac:dyDescent="0.2">
      <c r="A65" s="112" t="s">
        <v>275</v>
      </c>
      <c r="B65" s="8" t="s">
        <v>2</v>
      </c>
      <c r="C65" s="8">
        <v>30</v>
      </c>
      <c r="D65" s="357"/>
      <c r="E65" s="219"/>
    </row>
    <row r="66" spans="1:5" s="7" customFormat="1" x14ac:dyDescent="0.2">
      <c r="A66" s="110" t="s">
        <v>136</v>
      </c>
      <c r="B66" s="6" t="s">
        <v>10</v>
      </c>
      <c r="C66" s="6">
        <v>99</v>
      </c>
      <c r="D66" s="356"/>
      <c r="E66" s="218"/>
    </row>
    <row r="67" spans="1:5" s="7" customFormat="1" x14ac:dyDescent="0.2">
      <c r="A67" s="110" t="s">
        <v>767</v>
      </c>
      <c r="B67" s="6" t="s">
        <v>15</v>
      </c>
      <c r="C67" s="6">
        <v>2</v>
      </c>
      <c r="D67" s="356"/>
      <c r="E67" s="218"/>
    </row>
    <row r="68" spans="1:5" s="7" customFormat="1" ht="13.35" customHeight="1" x14ac:dyDescent="0.2">
      <c r="A68" s="110" t="s">
        <v>50</v>
      </c>
      <c r="B68" s="6" t="s">
        <v>286</v>
      </c>
      <c r="C68" s="6">
        <v>21</v>
      </c>
      <c r="D68" s="356"/>
      <c r="E68" s="218"/>
    </row>
    <row r="69" spans="1:5" s="7" customFormat="1" x14ac:dyDescent="0.2">
      <c r="A69" s="110" t="s">
        <v>401</v>
      </c>
      <c r="B69" s="6" t="s">
        <v>22</v>
      </c>
      <c r="C69" s="6">
        <v>16</v>
      </c>
      <c r="D69" s="356"/>
      <c r="E69" s="218"/>
    </row>
    <row r="70" spans="1:5" s="7" customFormat="1" x14ac:dyDescent="0.2">
      <c r="A70" s="110" t="s">
        <v>323</v>
      </c>
      <c r="B70" s="6" t="s">
        <v>22</v>
      </c>
      <c r="C70" s="6">
        <v>1</v>
      </c>
      <c r="D70" s="356"/>
      <c r="E70" s="218"/>
    </row>
    <row r="71" spans="1:5" s="7" customFormat="1" x14ac:dyDescent="0.2">
      <c r="A71" s="110" t="s">
        <v>400</v>
      </c>
      <c r="B71" s="6" t="s">
        <v>22</v>
      </c>
      <c r="C71" s="6">
        <v>4</v>
      </c>
      <c r="D71" s="356"/>
      <c r="E71" s="218"/>
    </row>
    <row r="72" spans="1:5" s="7" customFormat="1" x14ac:dyDescent="0.2">
      <c r="A72" s="110" t="s">
        <v>276</v>
      </c>
      <c r="B72" s="6" t="s">
        <v>10</v>
      </c>
      <c r="C72" s="6">
        <v>8</v>
      </c>
      <c r="D72" s="356"/>
      <c r="E72" s="218"/>
    </row>
    <row r="73" spans="1:5" s="7" customFormat="1" x14ac:dyDescent="0.2">
      <c r="A73" s="110" t="s">
        <v>786</v>
      </c>
      <c r="B73" s="6" t="s">
        <v>16</v>
      </c>
      <c r="C73" s="6">
        <v>5</v>
      </c>
      <c r="D73" s="356"/>
      <c r="E73" s="218"/>
    </row>
    <row r="74" spans="1:5" s="7" customFormat="1" ht="140.25" x14ac:dyDescent="0.2">
      <c r="A74" s="110" t="s">
        <v>677</v>
      </c>
      <c r="B74" s="6" t="s">
        <v>15</v>
      </c>
      <c r="C74" s="6">
        <v>5</v>
      </c>
      <c r="D74" s="356"/>
      <c r="E74" s="218"/>
    </row>
    <row r="75" spans="1:5" s="7" customFormat="1" ht="102" x14ac:dyDescent="0.2">
      <c r="A75" s="110" t="s">
        <v>486</v>
      </c>
      <c r="B75" s="6" t="s">
        <v>15</v>
      </c>
      <c r="C75" s="6">
        <v>2</v>
      </c>
      <c r="D75" s="356"/>
      <c r="E75" s="218"/>
    </row>
    <row r="76" spans="1:5" s="7" customFormat="1" x14ac:dyDescent="0.2">
      <c r="A76" s="118" t="s">
        <v>787</v>
      </c>
      <c r="B76" s="21" t="s">
        <v>12</v>
      </c>
      <c r="C76" s="6">
        <v>9</v>
      </c>
      <c r="D76" s="356"/>
      <c r="E76" s="218"/>
    </row>
    <row r="77" spans="1:5" s="7" customFormat="1" ht="13.35" customHeight="1" x14ac:dyDescent="0.2">
      <c r="A77" s="118" t="s">
        <v>408</v>
      </c>
      <c r="B77" s="21" t="s">
        <v>15</v>
      </c>
      <c r="C77" s="6">
        <v>5</v>
      </c>
      <c r="D77" s="356"/>
      <c r="E77" s="218"/>
    </row>
    <row r="78" spans="1:5" s="7" customFormat="1" ht="13.35" customHeight="1" x14ac:dyDescent="0.2">
      <c r="A78" s="118" t="s">
        <v>409</v>
      </c>
      <c r="B78" s="21" t="s">
        <v>15</v>
      </c>
      <c r="C78" s="6">
        <v>1</v>
      </c>
      <c r="D78" s="356"/>
      <c r="E78" s="218"/>
    </row>
    <row r="79" spans="1:5" s="7" customFormat="1" ht="13.35" customHeight="1" x14ac:dyDescent="0.2">
      <c r="A79" s="110" t="s">
        <v>51</v>
      </c>
      <c r="B79" s="6" t="s">
        <v>4</v>
      </c>
      <c r="C79" s="6">
        <v>37</v>
      </c>
      <c r="D79" s="356"/>
      <c r="E79" s="218"/>
    </row>
    <row r="80" spans="1:5" s="7" customFormat="1" ht="97.5" customHeight="1" x14ac:dyDescent="0.2">
      <c r="A80" s="110" t="s">
        <v>731</v>
      </c>
      <c r="B80" s="6" t="s">
        <v>15</v>
      </c>
      <c r="C80" s="6">
        <v>3</v>
      </c>
      <c r="D80" s="356"/>
      <c r="E80" s="218"/>
    </row>
    <row r="81" spans="1:5" s="7" customFormat="1" ht="13.35" customHeight="1" thickBot="1" x14ac:dyDescent="0.25">
      <c r="A81" s="110" t="s">
        <v>213</v>
      </c>
      <c r="B81" s="6" t="s">
        <v>15</v>
      </c>
      <c r="C81" s="6">
        <v>7</v>
      </c>
      <c r="D81" s="356"/>
      <c r="E81" s="218"/>
    </row>
    <row r="82" spans="1:5" s="7" customFormat="1" ht="13.5" thickBot="1" x14ac:dyDescent="0.25">
      <c r="A82" s="282" t="s">
        <v>1121</v>
      </c>
      <c r="B82" s="283"/>
      <c r="C82" s="283"/>
      <c r="D82" s="284"/>
      <c r="E82" s="285"/>
    </row>
    <row r="83" spans="1:5" s="7" customFormat="1" ht="27" customHeight="1" x14ac:dyDescent="0.2">
      <c r="A83" s="110" t="s">
        <v>790</v>
      </c>
      <c r="B83" s="6" t="s">
        <v>368</v>
      </c>
      <c r="C83" s="6">
        <v>2</v>
      </c>
      <c r="D83" s="356"/>
      <c r="E83" s="218"/>
    </row>
    <row r="84" spans="1:5" s="7" customFormat="1" ht="27" customHeight="1" x14ac:dyDescent="0.2">
      <c r="A84" s="110" t="s">
        <v>791</v>
      </c>
      <c r="B84" s="6" t="s">
        <v>368</v>
      </c>
      <c r="C84" s="6">
        <v>4</v>
      </c>
      <c r="D84" s="356"/>
      <c r="E84" s="218"/>
    </row>
    <row r="85" spans="1:5" s="7" customFormat="1" ht="12" customHeight="1" x14ac:dyDescent="0.2">
      <c r="A85" s="110" t="s">
        <v>719</v>
      </c>
      <c r="B85" s="6" t="s">
        <v>15</v>
      </c>
      <c r="C85" s="6">
        <v>20</v>
      </c>
      <c r="D85" s="356"/>
      <c r="E85" s="218"/>
    </row>
    <row r="86" spans="1:5" s="7" customFormat="1" ht="13.35" customHeight="1" x14ac:dyDescent="0.2">
      <c r="A86" s="110" t="s">
        <v>766</v>
      </c>
      <c r="B86" s="6" t="s">
        <v>15</v>
      </c>
      <c r="C86" s="6">
        <v>2</v>
      </c>
      <c r="D86" s="356"/>
      <c r="E86" s="218"/>
    </row>
    <row r="87" spans="1:5" s="7" customFormat="1" x14ac:dyDescent="0.2">
      <c r="A87" s="110" t="s">
        <v>52</v>
      </c>
      <c r="B87" s="6" t="s">
        <v>3</v>
      </c>
      <c r="C87" s="6">
        <v>39</v>
      </c>
      <c r="D87" s="356"/>
      <c r="E87" s="218"/>
    </row>
    <row r="88" spans="1:5" s="7" customFormat="1" x14ac:dyDescent="0.2">
      <c r="A88" s="110" t="s">
        <v>603</v>
      </c>
      <c r="B88" s="6" t="s">
        <v>22</v>
      </c>
      <c r="C88" s="6">
        <v>5</v>
      </c>
      <c r="D88" s="356"/>
      <c r="E88" s="218"/>
    </row>
    <row r="89" spans="1:5" s="7" customFormat="1" x14ac:dyDescent="0.2">
      <c r="A89" s="110" t="s">
        <v>604</v>
      </c>
      <c r="B89" s="6" t="s">
        <v>22</v>
      </c>
      <c r="C89" s="6">
        <v>5</v>
      </c>
      <c r="D89" s="356"/>
      <c r="E89" s="218"/>
    </row>
    <row r="90" spans="1:5" s="7" customFormat="1" x14ac:dyDescent="0.2">
      <c r="A90" s="110" t="s">
        <v>605</v>
      </c>
      <c r="B90" s="6" t="s">
        <v>9</v>
      </c>
      <c r="C90" s="6">
        <v>5</v>
      </c>
      <c r="D90" s="356"/>
      <c r="E90" s="218"/>
    </row>
    <row r="91" spans="1:5" s="7" customFormat="1" x14ac:dyDescent="0.2">
      <c r="A91" s="110" t="s">
        <v>398</v>
      </c>
      <c r="B91" s="6" t="s">
        <v>16</v>
      </c>
      <c r="C91" s="6">
        <v>7</v>
      </c>
      <c r="D91" s="356"/>
      <c r="E91" s="218"/>
    </row>
    <row r="92" spans="1:5" s="7" customFormat="1" x14ac:dyDescent="0.2">
      <c r="A92" s="110" t="s">
        <v>324</v>
      </c>
      <c r="B92" s="6" t="s">
        <v>277</v>
      </c>
      <c r="C92" s="6">
        <v>40</v>
      </c>
      <c r="D92" s="356"/>
      <c r="E92" s="218"/>
    </row>
    <row r="93" spans="1:5" s="7" customFormat="1" x14ac:dyDescent="0.2">
      <c r="A93" s="110" t="s">
        <v>325</v>
      </c>
      <c r="B93" s="6" t="s">
        <v>277</v>
      </c>
      <c r="C93" s="6">
        <v>15</v>
      </c>
      <c r="D93" s="356"/>
      <c r="E93" s="218"/>
    </row>
    <row r="94" spans="1:5" s="7" customFormat="1" x14ac:dyDescent="0.2">
      <c r="A94" s="110" t="s">
        <v>326</v>
      </c>
      <c r="B94" s="6" t="s">
        <v>2</v>
      </c>
      <c r="C94" s="6">
        <v>52</v>
      </c>
      <c r="D94" s="356"/>
      <c r="E94" s="218"/>
    </row>
    <row r="95" spans="1:5" s="7" customFormat="1" x14ac:dyDescent="0.2">
      <c r="A95" s="110" t="s">
        <v>327</v>
      </c>
      <c r="B95" s="6" t="s">
        <v>9</v>
      </c>
      <c r="C95" s="6">
        <v>11</v>
      </c>
      <c r="D95" s="356"/>
      <c r="E95" s="218"/>
    </row>
    <row r="96" spans="1:5" s="7" customFormat="1" x14ac:dyDescent="0.2">
      <c r="A96" s="110" t="s">
        <v>328</v>
      </c>
      <c r="B96" s="6" t="s">
        <v>277</v>
      </c>
      <c r="C96" s="6">
        <v>16</v>
      </c>
      <c r="D96" s="356"/>
      <c r="E96" s="218"/>
    </row>
    <row r="97" spans="1:5" s="7" customFormat="1" x14ac:dyDescent="0.2">
      <c r="A97" s="110" t="s">
        <v>190</v>
      </c>
      <c r="B97" s="6" t="s">
        <v>15</v>
      </c>
      <c r="C97" s="6">
        <v>1</v>
      </c>
      <c r="D97" s="356"/>
      <c r="E97" s="218"/>
    </row>
    <row r="98" spans="1:5" s="7" customFormat="1" x14ac:dyDescent="0.2">
      <c r="A98" s="110" t="s">
        <v>278</v>
      </c>
      <c r="B98" s="6" t="s">
        <v>15</v>
      </c>
      <c r="C98" s="6">
        <v>8</v>
      </c>
      <c r="D98" s="356"/>
      <c r="E98" s="218"/>
    </row>
    <row r="99" spans="1:5" s="7" customFormat="1" x14ac:dyDescent="0.2">
      <c r="A99" s="110" t="s">
        <v>469</v>
      </c>
      <c r="B99" s="6" t="s">
        <v>16</v>
      </c>
      <c r="C99" s="6">
        <v>6</v>
      </c>
      <c r="D99" s="356"/>
      <c r="E99" s="218"/>
    </row>
    <row r="100" spans="1:5" s="7" customFormat="1" x14ac:dyDescent="0.2">
      <c r="A100" s="110" t="s">
        <v>242</v>
      </c>
      <c r="B100" s="6" t="s">
        <v>16</v>
      </c>
      <c r="C100" s="6">
        <v>34</v>
      </c>
      <c r="D100" s="356"/>
      <c r="E100" s="218"/>
    </row>
    <row r="101" spans="1:5" s="7" customFormat="1" x14ac:dyDescent="0.2">
      <c r="A101" s="110" t="s">
        <v>210</v>
      </c>
      <c r="B101" s="6" t="s">
        <v>15</v>
      </c>
      <c r="C101" s="6">
        <v>18</v>
      </c>
      <c r="D101" s="356"/>
      <c r="E101" s="218"/>
    </row>
    <row r="102" spans="1:5" s="7" customFormat="1" x14ac:dyDescent="0.2">
      <c r="A102" s="110" t="s">
        <v>54</v>
      </c>
      <c r="B102" s="6" t="s">
        <v>704</v>
      </c>
      <c r="C102" s="6">
        <v>15</v>
      </c>
      <c r="D102" s="356"/>
      <c r="E102" s="218"/>
    </row>
    <row r="103" spans="1:5" s="7" customFormat="1" x14ac:dyDescent="0.2">
      <c r="A103" s="110" t="s">
        <v>53</v>
      </c>
      <c r="B103" s="6" t="s">
        <v>167</v>
      </c>
      <c r="C103" s="6">
        <v>56</v>
      </c>
      <c r="D103" s="356"/>
      <c r="E103" s="218"/>
    </row>
    <row r="104" spans="1:5" s="7" customFormat="1" x14ac:dyDescent="0.2">
      <c r="A104" s="110" t="s">
        <v>395</v>
      </c>
      <c r="B104" s="6" t="s">
        <v>21</v>
      </c>
      <c r="C104" s="6">
        <v>10</v>
      </c>
      <c r="D104" s="356"/>
      <c r="E104" s="218"/>
    </row>
    <row r="105" spans="1:5" s="7" customFormat="1" x14ac:dyDescent="0.2">
      <c r="A105" s="110" t="s">
        <v>394</v>
      </c>
      <c r="B105" s="6" t="s">
        <v>21</v>
      </c>
      <c r="C105" s="6">
        <v>23</v>
      </c>
      <c r="D105" s="356"/>
      <c r="E105" s="218"/>
    </row>
    <row r="106" spans="1:5" s="7" customFormat="1" x14ac:dyDescent="0.2">
      <c r="A106" s="110" t="s">
        <v>393</v>
      </c>
      <c r="B106" s="6" t="s">
        <v>168</v>
      </c>
      <c r="C106" s="6">
        <v>9</v>
      </c>
      <c r="D106" s="356"/>
      <c r="E106" s="218"/>
    </row>
    <row r="107" spans="1:5" s="7" customFormat="1" x14ac:dyDescent="0.2">
      <c r="A107" s="110" t="s">
        <v>396</v>
      </c>
      <c r="B107" s="6" t="s">
        <v>20</v>
      </c>
      <c r="C107" s="6">
        <v>1</v>
      </c>
      <c r="D107" s="356"/>
      <c r="E107" s="218"/>
    </row>
    <row r="108" spans="1:5" s="19" customFormat="1" x14ac:dyDescent="0.2">
      <c r="A108" s="110" t="s">
        <v>700</v>
      </c>
      <c r="B108" s="6" t="s">
        <v>22</v>
      </c>
      <c r="C108" s="6">
        <v>1</v>
      </c>
      <c r="D108" s="356"/>
      <c r="E108" s="218"/>
    </row>
    <row r="109" spans="1:5" s="7" customFormat="1" x14ac:dyDescent="0.2">
      <c r="A109" s="110" t="s">
        <v>183</v>
      </c>
      <c r="B109" s="6" t="s">
        <v>4</v>
      </c>
      <c r="C109" s="6">
        <v>12</v>
      </c>
      <c r="D109" s="356"/>
      <c r="E109" s="218"/>
    </row>
    <row r="110" spans="1:5" s="7" customFormat="1" x14ac:dyDescent="0.2">
      <c r="A110" s="110" t="s">
        <v>55</v>
      </c>
      <c r="B110" s="6" t="s">
        <v>11</v>
      </c>
      <c r="C110" s="6">
        <v>30</v>
      </c>
      <c r="D110" s="356"/>
      <c r="E110" s="218"/>
    </row>
    <row r="111" spans="1:5" s="7" customFormat="1" x14ac:dyDescent="0.2">
      <c r="A111" s="110" t="s">
        <v>202</v>
      </c>
      <c r="B111" s="16" t="s">
        <v>15</v>
      </c>
      <c r="C111" s="6">
        <v>7</v>
      </c>
      <c r="D111" s="356"/>
      <c r="E111" s="218"/>
    </row>
    <row r="112" spans="1:5" s="7" customFormat="1" x14ac:dyDescent="0.2">
      <c r="A112" s="110" t="s">
        <v>366</v>
      </c>
      <c r="B112" s="6" t="s">
        <v>12</v>
      </c>
      <c r="C112" s="6">
        <v>10</v>
      </c>
      <c r="D112" s="356"/>
      <c r="E112" s="218"/>
    </row>
    <row r="113" spans="1:5" s="7" customFormat="1" x14ac:dyDescent="0.2">
      <c r="A113" s="110" t="s">
        <v>661</v>
      </c>
      <c r="B113" s="6" t="s">
        <v>26</v>
      </c>
      <c r="C113" s="6">
        <v>29</v>
      </c>
      <c r="D113" s="356"/>
      <c r="E113" s="218"/>
    </row>
    <row r="114" spans="1:5" s="7" customFormat="1" x14ac:dyDescent="0.2">
      <c r="A114" s="110" t="s">
        <v>56</v>
      </c>
      <c r="B114" s="6" t="s">
        <v>3</v>
      </c>
      <c r="C114" s="6">
        <v>11</v>
      </c>
      <c r="D114" s="356"/>
      <c r="E114" s="218"/>
    </row>
    <row r="115" spans="1:5" s="7" customFormat="1" ht="13.35" customHeight="1" x14ac:dyDescent="0.2">
      <c r="A115" s="110" t="s">
        <v>500</v>
      </c>
      <c r="B115" s="6" t="s">
        <v>224</v>
      </c>
      <c r="C115" s="6">
        <v>40</v>
      </c>
      <c r="D115" s="356"/>
      <c r="E115" s="218"/>
    </row>
    <row r="116" spans="1:5" s="7" customFormat="1" x14ac:dyDescent="0.2">
      <c r="A116" s="110" t="s">
        <v>1154</v>
      </c>
      <c r="B116" s="6" t="s">
        <v>21</v>
      </c>
      <c r="C116" s="6"/>
      <c r="D116" s="356"/>
      <c r="E116" s="218"/>
    </row>
    <row r="117" spans="1:5" s="7" customFormat="1" x14ac:dyDescent="0.2">
      <c r="A117" s="110" t="s">
        <v>439</v>
      </c>
      <c r="B117" s="6" t="s">
        <v>21</v>
      </c>
      <c r="C117" s="6">
        <v>3</v>
      </c>
      <c r="D117" s="356"/>
      <c r="E117" s="218"/>
    </row>
    <row r="118" spans="1:5" s="7" customFormat="1" x14ac:dyDescent="0.2">
      <c r="A118" s="110" t="s">
        <v>362</v>
      </c>
      <c r="B118" s="6" t="s">
        <v>3</v>
      </c>
      <c r="C118" s="6">
        <v>30</v>
      </c>
      <c r="D118" s="356"/>
      <c r="E118" s="218"/>
    </row>
    <row r="119" spans="1:5" s="7" customFormat="1" x14ac:dyDescent="0.2">
      <c r="A119" s="110" t="s">
        <v>363</v>
      </c>
      <c r="B119" s="6" t="s">
        <v>3</v>
      </c>
      <c r="C119" s="6">
        <v>30</v>
      </c>
      <c r="D119" s="356"/>
      <c r="E119" s="218"/>
    </row>
    <row r="120" spans="1:5" s="7" customFormat="1" x14ac:dyDescent="0.2">
      <c r="A120" s="110" t="s">
        <v>502</v>
      </c>
      <c r="B120" s="6" t="s">
        <v>3</v>
      </c>
      <c r="C120" s="6">
        <v>10</v>
      </c>
      <c r="D120" s="356"/>
      <c r="E120" s="218"/>
    </row>
    <row r="121" spans="1:5" s="7" customFormat="1" x14ac:dyDescent="0.2">
      <c r="A121" s="110" t="s">
        <v>503</v>
      </c>
      <c r="B121" s="6" t="s">
        <v>3</v>
      </c>
      <c r="C121" s="6">
        <v>7</v>
      </c>
      <c r="D121" s="356"/>
      <c r="E121" s="218"/>
    </row>
    <row r="122" spans="1:5" s="7" customFormat="1" x14ac:dyDescent="0.2">
      <c r="A122" s="110" t="s">
        <v>513</v>
      </c>
      <c r="B122" s="6" t="s">
        <v>514</v>
      </c>
      <c r="C122" s="6">
        <v>6</v>
      </c>
      <c r="D122" s="356"/>
      <c r="E122" s="218"/>
    </row>
    <row r="123" spans="1:5" s="7" customFormat="1" x14ac:dyDescent="0.2">
      <c r="A123" s="110" t="s">
        <v>504</v>
      </c>
      <c r="B123" s="6" t="s">
        <v>12</v>
      </c>
      <c r="C123" s="6">
        <v>20</v>
      </c>
      <c r="D123" s="356"/>
      <c r="E123" s="218"/>
    </row>
    <row r="124" spans="1:5" s="7" customFormat="1" x14ac:dyDescent="0.2">
      <c r="A124" s="110" t="s">
        <v>505</v>
      </c>
      <c r="B124" s="6" t="s">
        <v>3</v>
      </c>
      <c r="C124" s="6">
        <v>26</v>
      </c>
      <c r="D124" s="356"/>
      <c r="E124" s="218"/>
    </row>
    <row r="125" spans="1:5" s="7" customFormat="1" x14ac:dyDescent="0.2">
      <c r="A125" s="110" t="s">
        <v>506</v>
      </c>
      <c r="B125" s="6" t="s">
        <v>22</v>
      </c>
      <c r="C125" s="6">
        <v>2</v>
      </c>
      <c r="D125" s="356"/>
      <c r="E125" s="218"/>
    </row>
    <row r="126" spans="1:5" s="7" customFormat="1" x14ac:dyDescent="0.2">
      <c r="A126" s="110" t="s">
        <v>606</v>
      </c>
      <c r="B126" s="6" t="s">
        <v>22</v>
      </c>
      <c r="C126" s="6">
        <v>6</v>
      </c>
      <c r="D126" s="356"/>
      <c r="E126" s="218"/>
    </row>
    <row r="127" spans="1:5" s="7" customFormat="1" x14ac:dyDescent="0.2">
      <c r="A127" s="110" t="s">
        <v>471</v>
      </c>
      <c r="B127" s="6" t="s">
        <v>2</v>
      </c>
      <c r="C127" s="6">
        <v>5</v>
      </c>
      <c r="D127" s="356"/>
      <c r="E127" s="218"/>
    </row>
    <row r="128" spans="1:5" s="7" customFormat="1" ht="25.5" x14ac:dyDescent="0.2">
      <c r="A128" s="110" t="s">
        <v>701</v>
      </c>
      <c r="B128" s="6" t="s">
        <v>12</v>
      </c>
      <c r="C128" s="6">
        <v>2</v>
      </c>
      <c r="D128" s="356"/>
      <c r="E128" s="218"/>
    </row>
    <row r="129" spans="1:5" s="7" customFormat="1" x14ac:dyDescent="0.2">
      <c r="A129" s="110" t="s">
        <v>466</v>
      </c>
      <c r="B129" s="6" t="s">
        <v>15</v>
      </c>
      <c r="C129" s="6">
        <v>6</v>
      </c>
      <c r="D129" s="356"/>
      <c r="E129" s="218"/>
    </row>
    <row r="130" spans="1:5" s="7" customFormat="1" x14ac:dyDescent="0.2">
      <c r="A130" s="110" t="s">
        <v>556</v>
      </c>
      <c r="B130" s="6" t="s">
        <v>15</v>
      </c>
      <c r="C130" s="6">
        <v>5</v>
      </c>
      <c r="D130" s="356"/>
      <c r="E130" s="218"/>
    </row>
    <row r="131" spans="1:5" s="7" customFormat="1" x14ac:dyDescent="0.2">
      <c r="A131" s="110" t="s">
        <v>557</v>
      </c>
      <c r="B131" s="6" t="s">
        <v>15</v>
      </c>
      <c r="C131" s="6">
        <v>4</v>
      </c>
      <c r="D131" s="356"/>
      <c r="E131" s="218"/>
    </row>
    <row r="132" spans="1:5" s="7" customFormat="1" x14ac:dyDescent="0.2">
      <c r="A132" s="110" t="s">
        <v>473</v>
      </c>
      <c r="B132" s="6" t="s">
        <v>2</v>
      </c>
      <c r="C132" s="6">
        <v>2</v>
      </c>
      <c r="D132" s="356"/>
      <c r="E132" s="218"/>
    </row>
    <row r="133" spans="1:5" s="7" customFormat="1" x14ac:dyDescent="0.2">
      <c r="A133" s="110" t="s">
        <v>472</v>
      </c>
      <c r="B133" s="6" t="s">
        <v>2</v>
      </c>
      <c r="C133" s="6">
        <v>2</v>
      </c>
      <c r="D133" s="356"/>
      <c r="E133" s="218"/>
    </row>
    <row r="134" spans="1:5" s="7" customFormat="1" ht="12.75" customHeight="1" thickBot="1" x14ac:dyDescent="0.25">
      <c r="A134" s="128" t="s">
        <v>613</v>
      </c>
      <c r="B134" s="6" t="s">
        <v>15</v>
      </c>
      <c r="C134" s="6">
        <v>2</v>
      </c>
      <c r="D134" s="356"/>
      <c r="E134" s="218"/>
    </row>
    <row r="135" spans="1:5" s="7" customFormat="1" ht="13.5" thickBot="1" x14ac:dyDescent="0.25">
      <c r="A135" s="282" t="s">
        <v>1121</v>
      </c>
      <c r="B135" s="283"/>
      <c r="C135" s="283"/>
      <c r="D135" s="284"/>
      <c r="E135" s="285"/>
    </row>
    <row r="136" spans="1:5" s="7" customFormat="1" x14ac:dyDescent="0.2">
      <c r="A136" s="110" t="s">
        <v>538</v>
      </c>
      <c r="B136" s="6" t="s">
        <v>174</v>
      </c>
      <c r="C136" s="6">
        <v>4</v>
      </c>
      <c r="D136" s="356"/>
      <c r="E136" s="218"/>
    </row>
    <row r="137" spans="1:5" s="7" customFormat="1" x14ac:dyDescent="0.2">
      <c r="A137" s="110" t="s">
        <v>659</v>
      </c>
      <c r="B137" s="6" t="s">
        <v>15</v>
      </c>
      <c r="C137" s="6">
        <v>25</v>
      </c>
      <c r="D137" s="356"/>
      <c r="E137" s="218"/>
    </row>
    <row r="138" spans="1:5" s="7" customFormat="1" ht="54" customHeight="1" x14ac:dyDescent="0.2">
      <c r="A138" s="110" t="s">
        <v>736</v>
      </c>
      <c r="B138" s="6" t="s">
        <v>732</v>
      </c>
      <c r="C138" s="6">
        <v>1</v>
      </c>
      <c r="D138" s="356"/>
      <c r="E138" s="218"/>
    </row>
    <row r="139" spans="1:5" s="7" customFormat="1" x14ac:dyDescent="0.2">
      <c r="A139" s="110" t="s">
        <v>279</v>
      </c>
      <c r="B139" s="6" t="s">
        <v>15</v>
      </c>
      <c r="C139" s="6">
        <v>11</v>
      </c>
      <c r="D139" s="356"/>
      <c r="E139" s="218"/>
    </row>
    <row r="140" spans="1:5" s="7" customFormat="1" x14ac:dyDescent="0.2">
      <c r="A140" s="110" t="s">
        <v>76</v>
      </c>
      <c r="B140" s="6" t="s">
        <v>3</v>
      </c>
      <c r="C140" s="6">
        <v>17</v>
      </c>
      <c r="D140" s="356"/>
      <c r="E140" s="218"/>
    </row>
    <row r="141" spans="1:5" s="7" customFormat="1" x14ac:dyDescent="0.2">
      <c r="A141" s="110" t="s">
        <v>57</v>
      </c>
      <c r="B141" s="6" t="s">
        <v>21</v>
      </c>
      <c r="C141" s="6">
        <v>1</v>
      </c>
      <c r="D141" s="356"/>
      <c r="E141" s="218"/>
    </row>
    <row r="142" spans="1:5" s="7" customFormat="1" x14ac:dyDescent="0.2">
      <c r="A142" s="110" t="s">
        <v>392</v>
      </c>
      <c r="B142" s="6" t="s">
        <v>3</v>
      </c>
      <c r="C142" s="6">
        <v>28</v>
      </c>
      <c r="D142" s="356"/>
      <c r="E142" s="218"/>
    </row>
    <row r="143" spans="1:5" s="7" customFormat="1" x14ac:dyDescent="0.2">
      <c r="A143" s="110" t="s">
        <v>280</v>
      </c>
      <c r="B143" s="6" t="s">
        <v>10</v>
      </c>
      <c r="C143" s="6">
        <v>4</v>
      </c>
      <c r="D143" s="356"/>
      <c r="E143" s="218"/>
    </row>
    <row r="144" spans="1:5" s="7" customFormat="1" x14ac:dyDescent="0.2">
      <c r="A144" s="110" t="s">
        <v>177</v>
      </c>
      <c r="B144" s="6" t="s">
        <v>21</v>
      </c>
      <c r="C144" s="6">
        <v>9</v>
      </c>
      <c r="D144" s="356"/>
      <c r="E144" s="218"/>
    </row>
    <row r="145" spans="1:5" s="7" customFormat="1" x14ac:dyDescent="0.2">
      <c r="A145" s="110" t="s">
        <v>182</v>
      </c>
      <c r="B145" s="6" t="s">
        <v>3</v>
      </c>
      <c r="C145" s="6">
        <v>13</v>
      </c>
      <c r="D145" s="356"/>
      <c r="E145" s="218"/>
    </row>
    <row r="146" spans="1:5" s="7" customFormat="1" x14ac:dyDescent="0.2">
      <c r="A146" s="110" t="s">
        <v>512</v>
      </c>
      <c r="B146" s="6" t="s">
        <v>15</v>
      </c>
      <c r="C146" s="6">
        <v>11</v>
      </c>
      <c r="D146" s="356"/>
      <c r="E146" s="218"/>
    </row>
    <row r="147" spans="1:5" s="7" customFormat="1" x14ac:dyDescent="0.2">
      <c r="A147" s="110" t="s">
        <v>761</v>
      </c>
      <c r="B147" s="6" t="s">
        <v>3</v>
      </c>
      <c r="C147" s="6">
        <v>4</v>
      </c>
      <c r="D147" s="356"/>
      <c r="E147" s="218"/>
    </row>
    <row r="148" spans="1:5" s="7" customFormat="1" x14ac:dyDescent="0.2">
      <c r="A148" s="110" t="s">
        <v>112</v>
      </c>
      <c r="B148" s="6" t="s">
        <v>3</v>
      </c>
      <c r="C148" s="6">
        <v>16</v>
      </c>
      <c r="D148" s="356"/>
      <c r="E148" s="218"/>
    </row>
    <row r="149" spans="1:5" s="7" customFormat="1" x14ac:dyDescent="0.2">
      <c r="A149" s="110" t="s">
        <v>114</v>
      </c>
      <c r="B149" s="6" t="s">
        <v>3</v>
      </c>
      <c r="C149" s="6">
        <v>15</v>
      </c>
      <c r="D149" s="356"/>
      <c r="E149" s="218"/>
    </row>
    <row r="150" spans="1:5" s="7" customFormat="1" ht="13.35" customHeight="1" x14ac:dyDescent="0.2">
      <c r="A150" s="110" t="s">
        <v>113</v>
      </c>
      <c r="B150" s="6" t="s">
        <v>3</v>
      </c>
      <c r="C150" s="6">
        <v>8</v>
      </c>
      <c r="D150" s="356"/>
      <c r="E150" s="218"/>
    </row>
    <row r="151" spans="1:5" s="7" customFormat="1" ht="13.35" customHeight="1" x14ac:dyDescent="0.2">
      <c r="A151" s="110" t="s">
        <v>116</v>
      </c>
      <c r="B151" s="6" t="s">
        <v>3</v>
      </c>
      <c r="C151" s="6">
        <v>11</v>
      </c>
      <c r="D151" s="356"/>
      <c r="E151" s="218"/>
    </row>
    <row r="152" spans="1:5" s="7" customFormat="1" ht="13.35" customHeight="1" x14ac:dyDescent="0.2">
      <c r="A152" s="110" t="s">
        <v>115</v>
      </c>
      <c r="B152" s="6" t="s">
        <v>3</v>
      </c>
      <c r="C152" s="6">
        <v>14</v>
      </c>
      <c r="D152" s="356"/>
      <c r="E152" s="218"/>
    </row>
    <row r="153" spans="1:5" s="7" customFormat="1" ht="13.35" customHeight="1" x14ac:dyDescent="0.2">
      <c r="A153" s="110" t="s">
        <v>281</v>
      </c>
      <c r="B153" s="16" t="s">
        <v>146</v>
      </c>
      <c r="C153" s="6">
        <v>6</v>
      </c>
      <c r="D153" s="356"/>
      <c r="E153" s="218"/>
    </row>
    <row r="154" spans="1:5" s="7" customFormat="1" ht="13.35" customHeight="1" x14ac:dyDescent="0.2">
      <c r="A154" s="110" t="s">
        <v>140</v>
      </c>
      <c r="B154" s="6" t="s">
        <v>15</v>
      </c>
      <c r="C154" s="6">
        <v>1</v>
      </c>
      <c r="D154" s="356"/>
      <c r="E154" s="218"/>
    </row>
    <row r="155" spans="1:5" s="7" customFormat="1" ht="13.35" customHeight="1" x14ac:dyDescent="0.2">
      <c r="A155" s="110" t="s">
        <v>759</v>
      </c>
      <c r="B155" s="6" t="s">
        <v>15</v>
      </c>
      <c r="C155" s="6">
        <v>9</v>
      </c>
      <c r="D155" s="356"/>
      <c r="E155" s="218"/>
    </row>
    <row r="156" spans="1:5" s="7" customFormat="1" ht="13.35" customHeight="1" x14ac:dyDescent="0.2">
      <c r="A156" s="110" t="s">
        <v>760</v>
      </c>
      <c r="B156" s="6" t="s">
        <v>15</v>
      </c>
      <c r="C156" s="6">
        <v>5</v>
      </c>
      <c r="D156" s="356"/>
      <c r="E156" s="218"/>
    </row>
    <row r="157" spans="1:5" s="7" customFormat="1" ht="13.35" customHeight="1" x14ac:dyDescent="0.2">
      <c r="A157" s="110" t="s">
        <v>282</v>
      </c>
      <c r="B157" s="6" t="s">
        <v>6</v>
      </c>
      <c r="C157" s="6">
        <v>1</v>
      </c>
      <c r="D157" s="356"/>
      <c r="E157" s="218"/>
    </row>
    <row r="158" spans="1:5" s="7" customFormat="1" x14ac:dyDescent="0.2">
      <c r="A158" s="110" t="s">
        <v>103</v>
      </c>
      <c r="B158" s="6" t="s">
        <v>15</v>
      </c>
      <c r="C158" s="6">
        <v>26</v>
      </c>
      <c r="D158" s="356"/>
      <c r="E158" s="218"/>
    </row>
    <row r="159" spans="1:5" s="7" customFormat="1" x14ac:dyDescent="0.2">
      <c r="A159" s="110" t="s">
        <v>683</v>
      </c>
      <c r="B159" s="6" t="s">
        <v>3</v>
      </c>
      <c r="C159" s="6">
        <v>5</v>
      </c>
      <c r="D159" s="356"/>
      <c r="E159" s="218"/>
    </row>
    <row r="160" spans="1:5" s="7" customFormat="1" ht="13.35" customHeight="1" x14ac:dyDescent="0.2">
      <c r="A160" s="110" t="s">
        <v>289</v>
      </c>
      <c r="B160" s="6" t="s">
        <v>161</v>
      </c>
      <c r="C160" s="6">
        <v>14</v>
      </c>
      <c r="D160" s="356"/>
      <c r="E160" s="218"/>
    </row>
    <row r="161" spans="1:5" s="7" customFormat="1" x14ac:dyDescent="0.2">
      <c r="A161" s="110" t="s">
        <v>402</v>
      </c>
      <c r="B161" s="15" t="s">
        <v>18</v>
      </c>
      <c r="C161" s="6">
        <v>40</v>
      </c>
      <c r="D161" s="356"/>
      <c r="E161" s="218"/>
    </row>
    <row r="162" spans="1:5" s="7" customFormat="1" x14ac:dyDescent="0.2">
      <c r="A162" s="110" t="s">
        <v>403</v>
      </c>
      <c r="B162" s="15" t="s">
        <v>18</v>
      </c>
      <c r="C162" s="6">
        <v>20</v>
      </c>
      <c r="D162" s="356"/>
      <c r="E162" s="218"/>
    </row>
    <row r="163" spans="1:5" s="7" customFormat="1" x14ac:dyDescent="0.2">
      <c r="A163" s="110" t="s">
        <v>404</v>
      </c>
      <c r="B163" s="15" t="s">
        <v>18</v>
      </c>
      <c r="C163" s="6">
        <v>66</v>
      </c>
      <c r="D163" s="356"/>
      <c r="E163" s="218"/>
    </row>
    <row r="164" spans="1:5" s="7" customFormat="1" x14ac:dyDescent="0.2">
      <c r="A164" s="110" t="s">
        <v>480</v>
      </c>
      <c r="B164" s="6" t="s">
        <v>15</v>
      </c>
      <c r="C164" s="6">
        <v>36</v>
      </c>
      <c r="D164" s="356"/>
      <c r="E164" s="218"/>
    </row>
    <row r="165" spans="1:5" s="7" customFormat="1" x14ac:dyDescent="0.2">
      <c r="A165" s="110" t="s">
        <v>481</v>
      </c>
      <c r="B165" s="6" t="s">
        <v>15</v>
      </c>
      <c r="C165" s="6">
        <v>37</v>
      </c>
      <c r="D165" s="356"/>
      <c r="E165" s="218"/>
    </row>
    <row r="166" spans="1:5" s="7" customFormat="1" x14ac:dyDescent="0.2">
      <c r="A166" s="110" t="s">
        <v>482</v>
      </c>
      <c r="B166" s="6" t="s">
        <v>15</v>
      </c>
      <c r="C166" s="6">
        <v>11</v>
      </c>
      <c r="D166" s="356"/>
      <c r="E166" s="218"/>
    </row>
    <row r="167" spans="1:5" s="7" customFormat="1" x14ac:dyDescent="0.2">
      <c r="A167" s="110" t="s">
        <v>483</v>
      </c>
      <c r="B167" s="6" t="s">
        <v>15</v>
      </c>
      <c r="C167" s="6">
        <v>10</v>
      </c>
      <c r="D167" s="356"/>
      <c r="E167" s="218"/>
    </row>
    <row r="168" spans="1:5" s="7" customFormat="1" x14ac:dyDescent="0.2">
      <c r="A168" s="110" t="s">
        <v>479</v>
      </c>
      <c r="B168" s="6" t="s">
        <v>15</v>
      </c>
      <c r="C168" s="6">
        <v>12</v>
      </c>
      <c r="D168" s="356"/>
      <c r="E168" s="218"/>
    </row>
    <row r="169" spans="1:5" s="7" customFormat="1" ht="13.35" customHeight="1" x14ac:dyDescent="0.2">
      <c r="A169" s="110" t="s">
        <v>484</v>
      </c>
      <c r="B169" s="6" t="s">
        <v>15</v>
      </c>
      <c r="C169" s="6">
        <v>9</v>
      </c>
      <c r="D169" s="356"/>
      <c r="E169" s="218"/>
    </row>
    <row r="170" spans="1:5" s="7" customFormat="1" x14ac:dyDescent="0.2">
      <c r="A170" s="110" t="s">
        <v>485</v>
      </c>
      <c r="B170" s="6" t="s">
        <v>15</v>
      </c>
      <c r="C170" s="6">
        <v>3</v>
      </c>
      <c r="D170" s="356"/>
      <c r="E170" s="218"/>
    </row>
    <row r="171" spans="1:5" s="7" customFormat="1" x14ac:dyDescent="0.2">
      <c r="A171" s="110" t="s">
        <v>292</v>
      </c>
      <c r="B171" s="6" t="s">
        <v>11</v>
      </c>
      <c r="C171" s="6">
        <v>2</v>
      </c>
      <c r="D171" s="356"/>
      <c r="E171" s="218"/>
    </row>
    <row r="172" spans="1:5" s="7" customFormat="1" x14ac:dyDescent="0.2">
      <c r="A172" s="110" t="s">
        <v>283</v>
      </c>
      <c r="B172" s="6" t="s">
        <v>10</v>
      </c>
      <c r="C172" s="6">
        <v>17</v>
      </c>
      <c r="D172" s="356"/>
      <c r="E172" s="218"/>
    </row>
    <row r="173" spans="1:5" s="7" customFormat="1" x14ac:dyDescent="0.2">
      <c r="A173" s="110" t="s">
        <v>779</v>
      </c>
      <c r="B173" s="6" t="s">
        <v>781</v>
      </c>
      <c r="C173" s="6">
        <v>2</v>
      </c>
      <c r="D173" s="356"/>
      <c r="E173" s="218"/>
    </row>
    <row r="174" spans="1:5" s="7" customFormat="1" x14ac:dyDescent="0.2">
      <c r="A174" s="110" t="s">
        <v>780</v>
      </c>
      <c r="B174" s="6" t="s">
        <v>15</v>
      </c>
      <c r="C174" s="6">
        <v>4</v>
      </c>
      <c r="D174" s="356"/>
      <c r="E174" s="218"/>
    </row>
    <row r="175" spans="1:5" s="7" customFormat="1" x14ac:dyDescent="0.2">
      <c r="A175" s="110" t="s">
        <v>176</v>
      </c>
      <c r="B175" s="6" t="s">
        <v>21</v>
      </c>
      <c r="C175" s="6">
        <v>28</v>
      </c>
      <c r="D175" s="356"/>
      <c r="E175" s="218"/>
    </row>
    <row r="176" spans="1:5" s="7" customFormat="1" x14ac:dyDescent="0.2">
      <c r="A176" s="110" t="s">
        <v>284</v>
      </c>
      <c r="B176" s="6" t="s">
        <v>15</v>
      </c>
      <c r="C176" s="6">
        <v>99</v>
      </c>
      <c r="D176" s="356"/>
      <c r="E176" s="218"/>
    </row>
    <row r="177" spans="1:5" s="7" customFormat="1" x14ac:dyDescent="0.2">
      <c r="A177" s="110" t="s">
        <v>684</v>
      </c>
      <c r="B177" s="6" t="s">
        <v>15</v>
      </c>
      <c r="C177" s="6">
        <v>9</v>
      </c>
      <c r="D177" s="356"/>
      <c r="E177" s="218"/>
    </row>
    <row r="178" spans="1:5" s="7" customFormat="1" x14ac:dyDescent="0.2">
      <c r="A178" s="110" t="s">
        <v>685</v>
      </c>
      <c r="B178" s="6" t="s">
        <v>15</v>
      </c>
      <c r="C178" s="6">
        <v>11</v>
      </c>
      <c r="D178" s="356"/>
      <c r="E178" s="218"/>
    </row>
    <row r="179" spans="1:5" s="7" customFormat="1" x14ac:dyDescent="0.2">
      <c r="A179" s="110" t="s">
        <v>427</v>
      </c>
      <c r="B179" s="6" t="s">
        <v>285</v>
      </c>
      <c r="C179" s="6">
        <v>40</v>
      </c>
      <c r="D179" s="356"/>
      <c r="E179" s="218"/>
    </row>
    <row r="180" spans="1:5" s="7" customFormat="1" x14ac:dyDescent="0.2">
      <c r="A180" s="110" t="s">
        <v>640</v>
      </c>
      <c r="B180" s="6" t="s">
        <v>285</v>
      </c>
      <c r="C180" s="6">
        <v>27</v>
      </c>
      <c r="D180" s="356"/>
      <c r="E180" s="218"/>
    </row>
    <row r="181" spans="1:5" s="7" customFormat="1" ht="13.35" customHeight="1" x14ac:dyDescent="0.2">
      <c r="A181" s="110" t="s">
        <v>641</v>
      </c>
      <c r="B181" s="6" t="s">
        <v>285</v>
      </c>
      <c r="C181" s="6">
        <v>13</v>
      </c>
      <c r="D181" s="356"/>
      <c r="E181" s="218"/>
    </row>
    <row r="182" spans="1:5" s="7" customFormat="1" ht="13.35" customHeight="1" x14ac:dyDescent="0.2">
      <c r="A182" s="110" t="s">
        <v>642</v>
      </c>
      <c r="B182" s="6" t="s">
        <v>285</v>
      </c>
      <c r="C182" s="6">
        <v>63</v>
      </c>
      <c r="D182" s="356"/>
      <c r="E182" s="218"/>
    </row>
    <row r="183" spans="1:5" s="7" customFormat="1" x14ac:dyDescent="0.2">
      <c r="A183" s="110" t="s">
        <v>156</v>
      </c>
      <c r="B183" s="6" t="s">
        <v>10</v>
      </c>
      <c r="C183" s="6">
        <v>22</v>
      </c>
      <c r="D183" s="356"/>
      <c r="E183" s="218"/>
    </row>
    <row r="184" spans="1:5" s="7" customFormat="1" x14ac:dyDescent="0.2">
      <c r="A184" s="110" t="s">
        <v>155</v>
      </c>
      <c r="B184" s="6" t="s">
        <v>15</v>
      </c>
      <c r="C184" s="6">
        <v>25</v>
      </c>
      <c r="D184" s="356"/>
      <c r="E184" s="218"/>
    </row>
    <row r="185" spans="1:5" s="10" customFormat="1" ht="13.35" customHeight="1" thickBot="1" x14ac:dyDescent="0.25">
      <c r="A185" s="110" t="s">
        <v>158</v>
      </c>
      <c r="B185" s="6" t="s">
        <v>19</v>
      </c>
      <c r="C185" s="6">
        <v>1</v>
      </c>
      <c r="D185" s="356"/>
      <c r="E185" s="218"/>
    </row>
    <row r="186" spans="1:5" s="7" customFormat="1" ht="13.5" thickBot="1" x14ac:dyDescent="0.25">
      <c r="A186" s="282" t="s">
        <v>1121</v>
      </c>
      <c r="B186" s="283"/>
      <c r="C186" s="283"/>
      <c r="D186" s="284"/>
      <c r="E186" s="285"/>
    </row>
    <row r="187" spans="1:5" s="7" customFormat="1" x14ac:dyDescent="0.2">
      <c r="A187" s="110" t="s">
        <v>267</v>
      </c>
      <c r="B187" s="6" t="s">
        <v>10</v>
      </c>
      <c r="C187" s="6">
        <v>48</v>
      </c>
      <c r="D187" s="356"/>
      <c r="E187" s="218"/>
    </row>
    <row r="188" spans="1:5" s="7" customFormat="1" x14ac:dyDescent="0.2">
      <c r="A188" s="110" t="s">
        <v>268</v>
      </c>
      <c r="B188" s="6" t="s">
        <v>10</v>
      </c>
      <c r="C188" s="6">
        <v>41</v>
      </c>
      <c r="D188" s="356"/>
      <c r="E188" s="218"/>
    </row>
    <row r="189" spans="1:5" s="7" customFormat="1" x14ac:dyDescent="0.2">
      <c r="A189" s="110" t="s">
        <v>269</v>
      </c>
      <c r="B189" s="15" t="s">
        <v>19</v>
      </c>
      <c r="C189" s="6">
        <v>9</v>
      </c>
      <c r="D189" s="356"/>
      <c r="E189" s="218"/>
    </row>
    <row r="190" spans="1:5" s="19" customFormat="1" x14ac:dyDescent="0.2">
      <c r="A190" s="110" t="s">
        <v>688</v>
      </c>
      <c r="B190" s="15" t="s">
        <v>15</v>
      </c>
      <c r="C190" s="6">
        <v>12</v>
      </c>
      <c r="D190" s="356"/>
      <c r="E190" s="218"/>
    </row>
    <row r="191" spans="1:5" s="19" customFormat="1" x14ac:dyDescent="0.2">
      <c r="A191" s="110" t="s">
        <v>631</v>
      </c>
      <c r="B191" s="6" t="s">
        <v>33</v>
      </c>
      <c r="C191" s="6">
        <v>33</v>
      </c>
      <c r="D191" s="356"/>
      <c r="E191" s="218"/>
    </row>
    <row r="192" spans="1:5" s="19" customFormat="1" x14ac:dyDescent="0.2">
      <c r="A192" s="110" t="s">
        <v>632</v>
      </c>
      <c r="B192" s="6" t="s">
        <v>223</v>
      </c>
      <c r="C192" s="6">
        <v>58</v>
      </c>
      <c r="D192" s="356"/>
      <c r="E192" s="218"/>
    </row>
    <row r="193" spans="1:5" s="7" customFormat="1" ht="13.35" customHeight="1" x14ac:dyDescent="0.2">
      <c r="A193" s="110" t="s">
        <v>664</v>
      </c>
      <c r="B193" s="8" t="s">
        <v>21</v>
      </c>
      <c r="C193" s="8">
        <v>13</v>
      </c>
      <c r="D193" s="357"/>
      <c r="E193" s="219"/>
    </row>
    <row r="194" spans="1:5" s="19" customFormat="1" x14ac:dyDescent="0.2">
      <c r="A194" s="110" t="s">
        <v>633</v>
      </c>
      <c r="B194" s="6" t="s">
        <v>164</v>
      </c>
      <c r="C194" s="6">
        <v>48</v>
      </c>
      <c r="D194" s="356"/>
      <c r="E194" s="218"/>
    </row>
    <row r="195" spans="1:5" s="19" customFormat="1" x14ac:dyDescent="0.2">
      <c r="A195" s="110" t="s">
        <v>645</v>
      </c>
      <c r="B195" s="6" t="s">
        <v>15</v>
      </c>
      <c r="C195" s="6">
        <v>2</v>
      </c>
      <c r="D195" s="356"/>
      <c r="E195" s="218"/>
    </row>
    <row r="196" spans="1:5" s="19" customFormat="1" x14ac:dyDescent="0.2">
      <c r="A196" s="110" t="s">
        <v>373</v>
      </c>
      <c r="B196" s="6" t="s">
        <v>16</v>
      </c>
      <c r="C196" s="6">
        <v>2</v>
      </c>
      <c r="D196" s="356"/>
      <c r="E196" s="218"/>
    </row>
    <row r="197" spans="1:5" s="19" customFormat="1" x14ac:dyDescent="0.2">
      <c r="A197" s="110" t="s">
        <v>793</v>
      </c>
      <c r="B197" s="6" t="s">
        <v>15</v>
      </c>
      <c r="C197" s="6">
        <v>15</v>
      </c>
      <c r="D197" s="356"/>
      <c r="E197" s="218"/>
    </row>
    <row r="198" spans="1:5" s="19" customFormat="1" x14ac:dyDescent="0.2">
      <c r="A198" s="110" t="s">
        <v>434</v>
      </c>
      <c r="B198" s="6" t="s">
        <v>15</v>
      </c>
      <c r="C198" s="6">
        <v>16</v>
      </c>
      <c r="D198" s="356"/>
      <c r="E198" s="218"/>
    </row>
    <row r="199" spans="1:5" s="19" customFormat="1" x14ac:dyDescent="0.2">
      <c r="A199" s="111" t="s">
        <v>435</v>
      </c>
      <c r="B199" s="14" t="s">
        <v>15</v>
      </c>
      <c r="C199" s="6">
        <v>10</v>
      </c>
      <c r="D199" s="356"/>
      <c r="E199" s="221"/>
    </row>
    <row r="200" spans="1:5" s="19" customFormat="1" ht="13.35" customHeight="1" thickBot="1" x14ac:dyDescent="0.25">
      <c r="A200" s="111"/>
      <c r="B200" s="14"/>
      <c r="C200" s="14"/>
      <c r="D200" s="210"/>
      <c r="E200" s="221"/>
    </row>
    <row r="201" spans="1:5" s="7" customFormat="1" ht="13.5" thickBot="1" x14ac:dyDescent="0.25">
      <c r="A201" s="282" t="s">
        <v>73</v>
      </c>
      <c r="B201" s="283"/>
      <c r="C201" s="283"/>
      <c r="D201" s="284"/>
      <c r="E201" s="285"/>
    </row>
    <row r="202" spans="1:5" s="7" customFormat="1" x14ac:dyDescent="0.2">
      <c r="A202" s="112" t="s">
        <v>131</v>
      </c>
      <c r="B202" s="8" t="s">
        <v>10</v>
      </c>
      <c r="C202" s="8">
        <v>4</v>
      </c>
      <c r="D202" s="357"/>
      <c r="E202" s="219"/>
    </row>
    <row r="203" spans="1:5" s="7" customFormat="1" x14ac:dyDescent="0.2">
      <c r="A203" s="110" t="s">
        <v>739</v>
      </c>
      <c r="B203" s="6" t="s">
        <v>274</v>
      </c>
      <c r="C203" s="6">
        <v>16</v>
      </c>
      <c r="D203" s="356"/>
      <c r="E203" s="218"/>
    </row>
    <row r="204" spans="1:5" s="7" customFormat="1" x14ac:dyDescent="0.2">
      <c r="A204" s="110" t="s">
        <v>738</v>
      </c>
      <c r="B204" s="6" t="s">
        <v>12</v>
      </c>
      <c r="C204" s="6">
        <v>1</v>
      </c>
      <c r="D204" s="356"/>
      <c r="E204" s="218"/>
    </row>
    <row r="205" spans="1:5" s="7" customFormat="1" x14ac:dyDescent="0.2">
      <c r="A205" s="110" t="s">
        <v>86</v>
      </c>
      <c r="B205" s="6" t="s">
        <v>6</v>
      </c>
      <c r="C205" s="6">
        <v>187</v>
      </c>
      <c r="D205" s="356"/>
      <c r="E205" s="218"/>
    </row>
    <row r="206" spans="1:5" s="7" customFormat="1" x14ac:dyDescent="0.2">
      <c r="A206" s="110" t="s">
        <v>25</v>
      </c>
      <c r="B206" s="6" t="s">
        <v>10</v>
      </c>
      <c r="C206" s="6">
        <v>19</v>
      </c>
      <c r="D206" s="356"/>
      <c r="E206" s="218"/>
    </row>
    <row r="207" spans="1:5" s="7" customFormat="1" x14ac:dyDescent="0.2">
      <c r="A207" s="110" t="s">
        <v>87</v>
      </c>
      <c r="B207" s="6" t="s">
        <v>6</v>
      </c>
      <c r="C207" s="6">
        <v>17</v>
      </c>
      <c r="D207" s="356"/>
      <c r="E207" s="218"/>
    </row>
    <row r="208" spans="1:5" s="7" customFormat="1" ht="13.35" customHeight="1" thickBot="1" x14ac:dyDescent="0.25">
      <c r="A208" s="111"/>
      <c r="B208" s="14"/>
      <c r="C208" s="14"/>
      <c r="D208" s="210"/>
      <c r="E208" s="221"/>
    </row>
    <row r="209" spans="1:5" s="7" customFormat="1" ht="13.5" thickBot="1" x14ac:dyDescent="0.25">
      <c r="A209" s="282" t="s">
        <v>42</v>
      </c>
      <c r="B209" s="283"/>
      <c r="C209" s="283"/>
      <c r="D209" s="284"/>
      <c r="E209" s="285"/>
    </row>
    <row r="210" spans="1:5" s="7" customFormat="1" x14ac:dyDescent="0.2">
      <c r="A210" s="110" t="s">
        <v>330</v>
      </c>
      <c r="B210" s="6" t="s">
        <v>15</v>
      </c>
      <c r="C210" s="8">
        <v>14</v>
      </c>
      <c r="D210" s="357"/>
      <c r="E210" s="218"/>
    </row>
    <row r="211" spans="1:5" s="7" customFormat="1" x14ac:dyDescent="0.2">
      <c r="A211" s="112" t="s">
        <v>58</v>
      </c>
      <c r="B211" s="8" t="s">
        <v>16</v>
      </c>
      <c r="C211" s="6">
        <v>2</v>
      </c>
      <c r="D211" s="356"/>
      <c r="E211" s="219"/>
    </row>
    <row r="212" spans="1:5" s="7" customFormat="1" x14ac:dyDescent="0.2">
      <c r="A212" s="112" t="s">
        <v>378</v>
      </c>
      <c r="B212" s="8" t="s">
        <v>161</v>
      </c>
      <c r="C212" s="6">
        <v>10</v>
      </c>
      <c r="D212" s="356"/>
      <c r="E212" s="219"/>
    </row>
    <row r="213" spans="1:5" s="7" customFormat="1" x14ac:dyDescent="0.2">
      <c r="A213" s="112" t="s">
        <v>675</v>
      </c>
      <c r="B213" s="8" t="s">
        <v>161</v>
      </c>
      <c r="C213" s="6">
        <v>24</v>
      </c>
      <c r="D213" s="356"/>
      <c r="E213" s="219"/>
    </row>
    <row r="214" spans="1:5" s="7" customFormat="1" x14ac:dyDescent="0.2">
      <c r="A214" s="110" t="s">
        <v>49</v>
      </c>
      <c r="B214" s="6" t="s">
        <v>33</v>
      </c>
      <c r="C214" s="6">
        <v>16</v>
      </c>
      <c r="D214" s="356"/>
      <c r="E214" s="218"/>
    </row>
    <row r="215" spans="1:5" s="10" customFormat="1" x14ac:dyDescent="0.2">
      <c r="A215" s="110" t="s">
        <v>154</v>
      </c>
      <c r="B215" s="6" t="s">
        <v>33</v>
      </c>
      <c r="C215" s="6">
        <v>46</v>
      </c>
      <c r="D215" s="356"/>
      <c r="E215" s="218"/>
    </row>
    <row r="216" spans="1:5" s="7" customFormat="1" x14ac:dyDescent="0.2">
      <c r="A216" s="110" t="s">
        <v>45</v>
      </c>
      <c r="B216" s="6" t="s">
        <v>3</v>
      </c>
      <c r="C216" s="6">
        <v>6</v>
      </c>
      <c r="D216" s="356"/>
      <c r="E216" s="218"/>
    </row>
    <row r="217" spans="1:5" s="7" customFormat="1" x14ac:dyDescent="0.2">
      <c r="A217" s="110" t="s">
        <v>46</v>
      </c>
      <c r="B217" s="6" t="s">
        <v>170</v>
      </c>
      <c r="C217" s="6">
        <v>72</v>
      </c>
      <c r="D217" s="356"/>
      <c r="E217" s="218"/>
    </row>
    <row r="218" spans="1:5" s="7" customFormat="1" x14ac:dyDescent="0.2">
      <c r="A218" s="110" t="s">
        <v>230</v>
      </c>
      <c r="B218" s="6" t="s">
        <v>3</v>
      </c>
      <c r="C218" s="6">
        <v>7</v>
      </c>
      <c r="D218" s="356"/>
      <c r="E218" s="218"/>
    </row>
    <row r="219" spans="1:5" s="7" customFormat="1" x14ac:dyDescent="0.2">
      <c r="A219" s="110" t="s">
        <v>291</v>
      </c>
      <c r="B219" s="6" t="s">
        <v>170</v>
      </c>
      <c r="C219" s="6">
        <v>33</v>
      </c>
      <c r="D219" s="356"/>
      <c r="E219" s="218"/>
    </row>
    <row r="220" spans="1:5" s="7" customFormat="1" x14ac:dyDescent="0.2">
      <c r="A220" s="110" t="s">
        <v>747</v>
      </c>
      <c r="B220" s="6" t="s">
        <v>7</v>
      </c>
      <c r="C220" s="6">
        <v>8</v>
      </c>
      <c r="D220" s="356"/>
      <c r="E220" s="218"/>
    </row>
    <row r="221" spans="1:5" s="7" customFormat="1" x14ac:dyDescent="0.2">
      <c r="A221" s="110" t="s">
        <v>47</v>
      </c>
      <c r="B221" s="6" t="s">
        <v>224</v>
      </c>
      <c r="C221" s="6">
        <v>16</v>
      </c>
      <c r="D221" s="356"/>
      <c r="E221" s="218"/>
    </row>
    <row r="222" spans="1:5" s="7" customFormat="1" x14ac:dyDescent="0.2">
      <c r="A222" s="110" t="s">
        <v>331</v>
      </c>
      <c r="B222" s="6" t="s">
        <v>286</v>
      </c>
      <c r="C222" s="6">
        <v>10</v>
      </c>
      <c r="D222" s="356"/>
      <c r="E222" s="218"/>
    </row>
    <row r="223" spans="1:5" s="7" customFormat="1" x14ac:dyDescent="0.2">
      <c r="A223" s="110" t="s">
        <v>746</v>
      </c>
      <c r="B223" s="6" t="s">
        <v>285</v>
      </c>
      <c r="C223" s="6">
        <v>4</v>
      </c>
      <c r="D223" s="356"/>
      <c r="E223" s="218"/>
    </row>
    <row r="224" spans="1:5" s="7" customFormat="1" x14ac:dyDescent="0.2">
      <c r="A224" s="110" t="s">
        <v>48</v>
      </c>
      <c r="B224" s="6" t="s">
        <v>160</v>
      </c>
      <c r="C224" s="6">
        <v>72</v>
      </c>
      <c r="D224" s="356"/>
      <c r="E224" s="218"/>
    </row>
    <row r="225" spans="1:5" s="7" customFormat="1" x14ac:dyDescent="0.2">
      <c r="A225" s="110" t="s">
        <v>332</v>
      </c>
      <c r="B225" s="6" t="s">
        <v>286</v>
      </c>
      <c r="C225" s="6">
        <v>38</v>
      </c>
      <c r="D225" s="356"/>
      <c r="E225" s="218"/>
    </row>
    <row r="226" spans="1:5" s="10" customFormat="1" x14ac:dyDescent="0.2">
      <c r="A226" s="110" t="s">
        <v>138</v>
      </c>
      <c r="B226" s="6" t="s">
        <v>7</v>
      </c>
      <c r="C226" s="6">
        <v>2</v>
      </c>
      <c r="D226" s="356"/>
      <c r="E226" s="218"/>
    </row>
    <row r="227" spans="1:5" s="10" customFormat="1" x14ac:dyDescent="0.2">
      <c r="A227" s="110" t="s">
        <v>703</v>
      </c>
      <c r="B227" s="6" t="s">
        <v>33</v>
      </c>
      <c r="C227" s="6">
        <v>1</v>
      </c>
      <c r="D227" s="356"/>
      <c r="E227" s="218"/>
    </row>
    <row r="228" spans="1:5" s="7" customFormat="1" x14ac:dyDescent="0.2">
      <c r="A228" s="110" t="s">
        <v>388</v>
      </c>
      <c r="B228" s="6" t="s">
        <v>271</v>
      </c>
      <c r="C228" s="6">
        <v>15</v>
      </c>
      <c r="D228" s="356"/>
      <c r="E228" s="218"/>
    </row>
    <row r="229" spans="1:5" s="7" customFormat="1" x14ac:dyDescent="0.2">
      <c r="A229" s="110" t="s">
        <v>387</v>
      </c>
      <c r="B229" s="6" t="s">
        <v>167</v>
      </c>
      <c r="C229" s="6">
        <v>29</v>
      </c>
      <c r="D229" s="356"/>
      <c r="E229" s="218"/>
    </row>
    <row r="230" spans="1:5" s="7" customFormat="1" x14ac:dyDescent="0.2">
      <c r="A230" s="110" t="s">
        <v>147</v>
      </c>
      <c r="B230" s="6" t="s">
        <v>271</v>
      </c>
      <c r="C230" s="6">
        <v>13</v>
      </c>
      <c r="D230" s="356"/>
      <c r="E230" s="218"/>
    </row>
    <row r="231" spans="1:5" s="7" customFormat="1" x14ac:dyDescent="0.2">
      <c r="A231" s="111" t="s">
        <v>333</v>
      </c>
      <c r="B231" s="14" t="s">
        <v>702</v>
      </c>
      <c r="C231" s="6">
        <v>10</v>
      </c>
      <c r="D231" s="356"/>
      <c r="E231" s="221"/>
    </row>
    <row r="232" spans="1:5" s="7" customFormat="1" ht="13.35" customHeight="1" thickBot="1" x14ac:dyDescent="0.25">
      <c r="A232" s="111"/>
      <c r="B232" s="14"/>
      <c r="C232" s="14"/>
      <c r="D232" s="210"/>
      <c r="E232" s="221"/>
    </row>
    <row r="233" spans="1:5" s="7" customFormat="1" ht="13.5" thickBot="1" x14ac:dyDescent="0.25">
      <c r="A233" s="282" t="s">
        <v>79</v>
      </c>
      <c r="B233" s="283"/>
      <c r="C233" s="283"/>
      <c r="D233" s="284"/>
      <c r="E233" s="285"/>
    </row>
    <row r="234" spans="1:5" s="7" customFormat="1" x14ac:dyDescent="0.2">
      <c r="A234" s="112" t="s">
        <v>80</v>
      </c>
      <c r="B234" s="8" t="s">
        <v>10</v>
      </c>
      <c r="C234" s="23">
        <v>14</v>
      </c>
      <c r="D234" s="357"/>
      <c r="E234" s="219"/>
    </row>
    <row r="235" spans="1:5" s="7" customFormat="1" x14ac:dyDescent="0.2">
      <c r="A235" s="118" t="s">
        <v>560</v>
      </c>
      <c r="B235" s="8" t="s">
        <v>21</v>
      </c>
      <c r="C235" s="21">
        <v>1</v>
      </c>
      <c r="D235" s="357"/>
      <c r="E235" s="219"/>
    </row>
    <row r="236" spans="1:5" s="7" customFormat="1" x14ac:dyDescent="0.2">
      <c r="A236" s="112" t="s">
        <v>749</v>
      </c>
      <c r="B236" s="8" t="s">
        <v>21</v>
      </c>
      <c r="C236" s="21">
        <v>9</v>
      </c>
      <c r="D236" s="357"/>
      <c r="E236" s="219"/>
    </row>
    <row r="237" spans="1:5" s="7" customFormat="1" x14ac:dyDescent="0.2">
      <c r="A237" s="112" t="s">
        <v>381</v>
      </c>
      <c r="B237" s="8" t="s">
        <v>21</v>
      </c>
      <c r="C237" s="21">
        <v>15</v>
      </c>
      <c r="D237" s="357"/>
      <c r="E237" s="219"/>
    </row>
    <row r="238" spans="1:5" s="7" customFormat="1" x14ac:dyDescent="0.2">
      <c r="A238" s="112" t="s">
        <v>382</v>
      </c>
      <c r="B238" s="8" t="s">
        <v>21</v>
      </c>
      <c r="C238" s="21">
        <v>12</v>
      </c>
      <c r="D238" s="357"/>
      <c r="E238" s="219"/>
    </row>
    <row r="239" spans="1:5" s="7" customFormat="1" x14ac:dyDescent="0.2">
      <c r="A239" s="110" t="s">
        <v>383</v>
      </c>
      <c r="B239" s="6" t="s">
        <v>161</v>
      </c>
      <c r="C239" s="21">
        <v>3</v>
      </c>
      <c r="D239" s="356"/>
      <c r="E239" s="218"/>
    </row>
    <row r="240" spans="1:5" s="7" customFormat="1" ht="13.5" thickBot="1" x14ac:dyDescent="0.25">
      <c r="A240" s="111" t="s">
        <v>364</v>
      </c>
      <c r="B240" s="14" t="s">
        <v>15</v>
      </c>
      <c r="C240" s="21">
        <v>4</v>
      </c>
      <c r="D240" s="356"/>
      <c r="E240" s="221"/>
    </row>
    <row r="241" spans="1:5" s="7" customFormat="1" ht="14.1" customHeight="1" thickBot="1" x14ac:dyDescent="0.25">
      <c r="A241" s="282" t="s">
        <v>34</v>
      </c>
      <c r="B241" s="283"/>
      <c r="C241" s="283"/>
      <c r="D241" s="284"/>
      <c r="E241" s="285"/>
    </row>
    <row r="242" spans="1:5" s="7" customFormat="1" ht="13.35" customHeight="1" x14ac:dyDescent="0.2">
      <c r="A242" s="110" t="s">
        <v>82</v>
      </c>
      <c r="B242" s="6" t="s">
        <v>285</v>
      </c>
      <c r="C242" s="8">
        <v>25</v>
      </c>
      <c r="D242" s="357"/>
      <c r="E242" s="218"/>
    </row>
    <row r="243" spans="1:5" s="7" customFormat="1" ht="13.35" customHeight="1" x14ac:dyDescent="0.2">
      <c r="A243" s="110" t="s">
        <v>490</v>
      </c>
      <c r="B243" s="6" t="s">
        <v>6</v>
      </c>
      <c r="C243" s="8">
        <v>10</v>
      </c>
      <c r="D243" s="357"/>
      <c r="E243" s="218"/>
    </row>
    <row r="244" spans="1:5" s="7" customFormat="1" x14ac:dyDescent="0.2">
      <c r="A244" s="110" t="s">
        <v>491</v>
      </c>
      <c r="B244" s="6" t="s">
        <v>6</v>
      </c>
      <c r="C244" s="6">
        <v>62</v>
      </c>
      <c r="D244" s="356"/>
      <c r="E244" s="218"/>
    </row>
    <row r="245" spans="1:5" s="7" customFormat="1" x14ac:dyDescent="0.2">
      <c r="A245" s="112" t="s">
        <v>492</v>
      </c>
      <c r="B245" s="8" t="s">
        <v>285</v>
      </c>
      <c r="C245" s="6">
        <v>50</v>
      </c>
      <c r="D245" s="356"/>
      <c r="E245" s="219"/>
    </row>
    <row r="246" spans="1:5" s="7" customFormat="1" ht="14.1" customHeight="1" x14ac:dyDescent="0.2">
      <c r="A246" s="110" t="s">
        <v>83</v>
      </c>
      <c r="B246" s="6" t="s">
        <v>470</v>
      </c>
      <c r="C246" s="6">
        <v>14</v>
      </c>
      <c r="D246" s="356"/>
      <c r="E246" s="218"/>
    </row>
    <row r="247" spans="1:5" s="7" customFormat="1" x14ac:dyDescent="0.2">
      <c r="A247" s="110" t="s">
        <v>493</v>
      </c>
      <c r="B247" s="6" t="s">
        <v>273</v>
      </c>
      <c r="C247" s="6">
        <v>27</v>
      </c>
      <c r="D247" s="356"/>
      <c r="E247" s="218"/>
    </row>
    <row r="248" spans="1:5" s="7" customFormat="1" x14ac:dyDescent="0.2">
      <c r="A248" s="110" t="s">
        <v>494</v>
      </c>
      <c r="B248" s="6" t="s">
        <v>273</v>
      </c>
      <c r="C248" s="6">
        <v>19</v>
      </c>
      <c r="D248" s="356"/>
      <c r="E248" s="218"/>
    </row>
    <row r="249" spans="1:5" s="29" customFormat="1" ht="13.35" customHeight="1" x14ac:dyDescent="0.2">
      <c r="A249" s="110" t="s">
        <v>495</v>
      </c>
      <c r="B249" s="6" t="s">
        <v>16</v>
      </c>
      <c r="C249" s="6">
        <v>28</v>
      </c>
      <c r="D249" s="356"/>
      <c r="E249" s="218"/>
    </row>
    <row r="250" spans="1:5" s="29" customFormat="1" ht="13.35" customHeight="1" x14ac:dyDescent="0.2">
      <c r="A250" s="110" t="s">
        <v>426</v>
      </c>
      <c r="B250" s="6" t="s">
        <v>16</v>
      </c>
      <c r="C250" s="6">
        <v>7</v>
      </c>
      <c r="D250" s="356"/>
      <c r="E250" s="218"/>
    </row>
    <row r="251" spans="1:5" s="7" customFormat="1" x14ac:dyDescent="0.2">
      <c r="A251" s="110" t="s">
        <v>186</v>
      </c>
      <c r="B251" s="6" t="s">
        <v>160</v>
      </c>
      <c r="C251" s="6">
        <v>5</v>
      </c>
      <c r="D251" s="356"/>
      <c r="E251" s="218"/>
    </row>
    <row r="252" spans="1:5" s="7" customFormat="1" x14ac:dyDescent="0.2">
      <c r="A252" s="110" t="s">
        <v>730</v>
      </c>
      <c r="B252" s="8" t="s">
        <v>26</v>
      </c>
      <c r="C252" s="6">
        <v>20</v>
      </c>
      <c r="D252" s="356"/>
      <c r="E252" s="219"/>
    </row>
    <row r="253" spans="1:5" s="7" customFormat="1" x14ac:dyDescent="0.2">
      <c r="A253" s="110" t="s">
        <v>804</v>
      </c>
      <c r="B253" s="8" t="s">
        <v>26</v>
      </c>
      <c r="C253" s="6">
        <v>10</v>
      </c>
      <c r="D253" s="356"/>
      <c r="E253" s="219"/>
    </row>
    <row r="254" spans="1:5" s="7" customFormat="1" x14ac:dyDescent="0.2">
      <c r="A254" s="110" t="s">
        <v>334</v>
      </c>
      <c r="B254" s="6" t="s">
        <v>160</v>
      </c>
      <c r="C254" s="6">
        <v>9</v>
      </c>
      <c r="D254" s="356"/>
      <c r="E254" s="218"/>
    </row>
    <row r="255" spans="1:5" s="7" customFormat="1" x14ac:dyDescent="0.2">
      <c r="A255" s="110" t="s">
        <v>410</v>
      </c>
      <c r="B255" s="6" t="s">
        <v>164</v>
      </c>
      <c r="C255" s="6">
        <v>8</v>
      </c>
      <c r="D255" s="356"/>
      <c r="E255" s="218"/>
    </row>
    <row r="256" spans="1:5" s="7" customFormat="1" x14ac:dyDescent="0.2">
      <c r="A256" s="110" t="s">
        <v>496</v>
      </c>
      <c r="B256" s="6" t="s">
        <v>160</v>
      </c>
      <c r="C256" s="6">
        <v>15</v>
      </c>
      <c r="D256" s="356"/>
      <c r="E256" s="218"/>
    </row>
    <row r="257" spans="1:5" s="7" customFormat="1" x14ac:dyDescent="0.2">
      <c r="A257" s="110" t="s">
        <v>663</v>
      </c>
      <c r="B257" s="6" t="s">
        <v>164</v>
      </c>
      <c r="C257" s="6">
        <v>5</v>
      </c>
      <c r="D257" s="356"/>
      <c r="E257" s="218"/>
    </row>
    <row r="258" spans="1:5" s="7" customFormat="1" x14ac:dyDescent="0.2">
      <c r="A258" s="110" t="s">
        <v>350</v>
      </c>
      <c r="B258" s="6" t="s">
        <v>21</v>
      </c>
      <c r="C258" s="6">
        <v>22</v>
      </c>
      <c r="D258" s="356"/>
      <c r="E258" s="218"/>
    </row>
    <row r="259" spans="1:5" s="7" customFormat="1" x14ac:dyDescent="0.2">
      <c r="A259" s="110" t="s">
        <v>35</v>
      </c>
      <c r="B259" s="6" t="s">
        <v>161</v>
      </c>
      <c r="C259" s="6">
        <v>67</v>
      </c>
      <c r="D259" s="356"/>
      <c r="E259" s="218"/>
    </row>
    <row r="260" spans="1:5" s="7" customFormat="1" x14ac:dyDescent="0.2">
      <c r="A260" s="110" t="s">
        <v>351</v>
      </c>
      <c r="B260" s="6" t="s">
        <v>22</v>
      </c>
      <c r="C260" s="6">
        <v>19</v>
      </c>
      <c r="D260" s="356"/>
      <c r="E260" s="218"/>
    </row>
    <row r="261" spans="1:5" s="7" customFormat="1" x14ac:dyDescent="0.2">
      <c r="A261" s="110" t="s">
        <v>662</v>
      </c>
      <c r="B261" s="6" t="s">
        <v>2</v>
      </c>
      <c r="C261" s="6">
        <v>25</v>
      </c>
      <c r="D261" s="356"/>
      <c r="E261" s="218"/>
    </row>
    <row r="262" spans="1:5" s="7" customFormat="1" x14ac:dyDescent="0.2">
      <c r="A262" s="110" t="s">
        <v>153</v>
      </c>
      <c r="B262" s="6" t="s">
        <v>10</v>
      </c>
      <c r="C262" s="6">
        <v>12</v>
      </c>
      <c r="D262" s="356"/>
      <c r="E262" s="218"/>
    </row>
    <row r="263" spans="1:5" s="10" customFormat="1" x14ac:dyDescent="0.2">
      <c r="A263" s="110" t="s">
        <v>411</v>
      </c>
      <c r="B263" s="6" t="s">
        <v>665</v>
      </c>
      <c r="C263" s="6">
        <v>20</v>
      </c>
      <c r="D263" s="356"/>
      <c r="E263" s="218"/>
    </row>
    <row r="264" spans="1:5" s="7" customFormat="1" ht="13.35" customHeight="1" x14ac:dyDescent="0.2">
      <c r="A264" s="110" t="s">
        <v>89</v>
      </c>
      <c r="B264" s="6" t="s">
        <v>160</v>
      </c>
      <c r="C264" s="6">
        <v>28</v>
      </c>
      <c r="D264" s="356"/>
      <c r="E264" s="218"/>
    </row>
    <row r="265" spans="1:5" s="7" customFormat="1" x14ac:dyDescent="0.2">
      <c r="A265" s="110" t="s">
        <v>412</v>
      </c>
      <c r="B265" s="6" t="s">
        <v>164</v>
      </c>
      <c r="C265" s="6">
        <v>59</v>
      </c>
      <c r="D265" s="356"/>
      <c r="E265" s="218"/>
    </row>
    <row r="266" spans="1:5" s="7" customFormat="1" x14ac:dyDescent="0.2">
      <c r="A266" s="110" t="s">
        <v>36</v>
      </c>
      <c r="B266" s="6" t="s">
        <v>16</v>
      </c>
      <c r="C266" s="6">
        <v>25</v>
      </c>
      <c r="D266" s="356"/>
      <c r="E266" s="218"/>
    </row>
    <row r="267" spans="1:5" s="10" customFormat="1" x14ac:dyDescent="0.2">
      <c r="A267" s="110" t="s">
        <v>149</v>
      </c>
      <c r="B267" s="8" t="s">
        <v>271</v>
      </c>
      <c r="C267" s="6">
        <v>16</v>
      </c>
      <c r="D267" s="356"/>
      <c r="E267" s="219"/>
    </row>
    <row r="268" spans="1:5" s="7" customFormat="1" x14ac:dyDescent="0.2">
      <c r="A268" s="110" t="s">
        <v>150</v>
      </c>
      <c r="B268" s="8" t="s">
        <v>33</v>
      </c>
      <c r="C268" s="6">
        <v>5</v>
      </c>
      <c r="D268" s="356"/>
      <c r="E268" s="219"/>
    </row>
    <row r="269" spans="1:5" s="7" customFormat="1" x14ac:dyDescent="0.2">
      <c r="A269" s="110" t="s">
        <v>272</v>
      </c>
      <c r="B269" s="8" t="s">
        <v>273</v>
      </c>
      <c r="C269" s="6">
        <v>4</v>
      </c>
      <c r="D269" s="356"/>
      <c r="E269" s="219"/>
    </row>
    <row r="270" spans="1:5" s="7" customFormat="1" x14ac:dyDescent="0.2">
      <c r="A270" s="110" t="s">
        <v>152</v>
      </c>
      <c r="B270" s="8" t="s">
        <v>273</v>
      </c>
      <c r="C270" s="6">
        <v>11</v>
      </c>
      <c r="D270" s="356"/>
      <c r="E270" s="219"/>
    </row>
    <row r="271" spans="1:5" s="7" customFormat="1" x14ac:dyDescent="0.2">
      <c r="A271" s="111" t="s">
        <v>151</v>
      </c>
      <c r="B271" s="18" t="s">
        <v>33</v>
      </c>
      <c r="C271" s="6">
        <v>5</v>
      </c>
      <c r="D271" s="356"/>
      <c r="E271" s="220"/>
    </row>
    <row r="272" spans="1:5" s="10" customFormat="1" x14ac:dyDescent="0.2">
      <c r="A272" s="110" t="s">
        <v>379</v>
      </c>
      <c r="B272" s="6" t="s">
        <v>21</v>
      </c>
      <c r="C272" s="6">
        <v>10</v>
      </c>
      <c r="D272" s="356"/>
      <c r="E272" s="218"/>
    </row>
    <row r="273" spans="1:5" s="7" customFormat="1" x14ac:dyDescent="0.2">
      <c r="A273" s="110" t="s">
        <v>38</v>
      </c>
      <c r="B273" s="6" t="s">
        <v>16</v>
      </c>
      <c r="C273" s="6">
        <v>35</v>
      </c>
      <c r="D273" s="356"/>
      <c r="E273" s="218"/>
    </row>
    <row r="274" spans="1:5" s="7" customFormat="1" x14ac:dyDescent="0.2">
      <c r="A274" s="110" t="s">
        <v>336</v>
      </c>
      <c r="B274" s="6" t="s">
        <v>274</v>
      </c>
      <c r="C274" s="6">
        <v>54</v>
      </c>
      <c r="D274" s="356"/>
      <c r="E274" s="218"/>
    </row>
    <row r="275" spans="1:5" s="7" customFormat="1" x14ac:dyDescent="0.2">
      <c r="A275" s="110" t="s">
        <v>335</v>
      </c>
      <c r="B275" s="6" t="s">
        <v>161</v>
      </c>
      <c r="C275" s="6">
        <v>40</v>
      </c>
      <c r="D275" s="356"/>
      <c r="E275" s="218"/>
    </row>
    <row r="276" spans="1:5" s="7" customFormat="1" x14ac:dyDescent="0.2">
      <c r="A276" s="110" t="s">
        <v>337</v>
      </c>
      <c r="B276" s="6" t="s">
        <v>286</v>
      </c>
      <c r="C276" s="6">
        <v>12</v>
      </c>
      <c r="D276" s="356"/>
      <c r="E276" s="218"/>
    </row>
    <row r="277" spans="1:5" s="7" customFormat="1" x14ac:dyDescent="0.2">
      <c r="A277" s="110" t="s">
        <v>501</v>
      </c>
      <c r="B277" s="6" t="s">
        <v>2</v>
      </c>
      <c r="C277" s="6">
        <v>2</v>
      </c>
      <c r="D277" s="356"/>
      <c r="E277" s="218"/>
    </row>
    <row r="278" spans="1:5" s="7" customFormat="1" ht="13.35" customHeight="1" x14ac:dyDescent="0.2">
      <c r="A278" s="110" t="s">
        <v>497</v>
      </c>
      <c r="B278" s="6" t="s">
        <v>368</v>
      </c>
      <c r="C278" s="6">
        <v>8</v>
      </c>
      <c r="D278" s="356"/>
      <c r="E278" s="218"/>
    </row>
    <row r="279" spans="1:5" s="10" customFormat="1" x14ac:dyDescent="0.2">
      <c r="A279" s="110" t="s">
        <v>338</v>
      </c>
      <c r="B279" s="6" t="s">
        <v>21</v>
      </c>
      <c r="C279" s="6">
        <v>14</v>
      </c>
      <c r="D279" s="356"/>
      <c r="E279" s="218"/>
    </row>
    <row r="280" spans="1:5" s="7" customFormat="1" x14ac:dyDescent="0.2">
      <c r="A280" s="110" t="s">
        <v>39</v>
      </c>
      <c r="B280" s="6" t="s">
        <v>161</v>
      </c>
      <c r="C280" s="6">
        <v>22</v>
      </c>
      <c r="D280" s="356"/>
      <c r="E280" s="218"/>
    </row>
    <row r="281" spans="1:5" s="7" customFormat="1" ht="13.5" thickBot="1" x14ac:dyDescent="0.25">
      <c r="A281" s="111" t="s">
        <v>339</v>
      </c>
      <c r="B281" s="14" t="s">
        <v>286</v>
      </c>
      <c r="C281" s="6">
        <v>10</v>
      </c>
      <c r="D281" s="356"/>
      <c r="E281" s="221"/>
    </row>
    <row r="282" spans="1:5" s="7" customFormat="1" ht="13.5" thickBot="1" x14ac:dyDescent="0.25">
      <c r="A282" s="282" t="s">
        <v>77</v>
      </c>
      <c r="B282" s="283"/>
      <c r="C282" s="283"/>
      <c r="D282" s="284"/>
      <c r="E282" s="285"/>
    </row>
    <row r="283" spans="1:5" s="7" customFormat="1" x14ac:dyDescent="0.2">
      <c r="A283" s="112" t="s">
        <v>91</v>
      </c>
      <c r="B283" s="8" t="s">
        <v>6</v>
      </c>
      <c r="C283" s="8">
        <v>10</v>
      </c>
      <c r="D283" s="357"/>
      <c r="E283" s="219"/>
    </row>
    <row r="284" spans="1:5" s="7" customFormat="1" x14ac:dyDescent="0.2">
      <c r="A284" s="110" t="s">
        <v>92</v>
      </c>
      <c r="B284" s="6" t="s">
        <v>340</v>
      </c>
      <c r="C284" s="6">
        <v>52</v>
      </c>
      <c r="D284" s="356"/>
      <c r="E284" s="218"/>
    </row>
    <row r="285" spans="1:5" s="7" customFormat="1" ht="13.5" thickBot="1" x14ac:dyDescent="0.25">
      <c r="A285" s="111" t="s">
        <v>341</v>
      </c>
      <c r="B285" s="6" t="s">
        <v>342</v>
      </c>
      <c r="C285" s="6">
        <v>41</v>
      </c>
      <c r="D285" s="356"/>
      <c r="E285" s="221"/>
    </row>
    <row r="286" spans="1:5" s="7" customFormat="1" ht="13.5" thickBot="1" x14ac:dyDescent="0.25">
      <c r="A286" s="282" t="s">
        <v>424</v>
      </c>
      <c r="B286" s="292"/>
      <c r="C286" s="293"/>
      <c r="D286" s="286"/>
      <c r="E286" s="287"/>
    </row>
    <row r="287" spans="1:5" s="7" customFormat="1" ht="17.850000000000001" customHeight="1" x14ac:dyDescent="0.2">
      <c r="A287" s="123" t="s">
        <v>691</v>
      </c>
      <c r="B287" s="23" t="s">
        <v>15</v>
      </c>
      <c r="C287" s="20">
        <v>34</v>
      </c>
      <c r="D287" s="357"/>
      <c r="E287" s="219"/>
    </row>
    <row r="288" spans="1:5" s="7" customFormat="1" x14ac:dyDescent="0.2">
      <c r="A288" s="118" t="s">
        <v>192</v>
      </c>
      <c r="B288" s="21" t="s">
        <v>15</v>
      </c>
      <c r="C288" s="20">
        <v>1</v>
      </c>
      <c r="D288" s="357"/>
      <c r="E288" s="219"/>
    </row>
    <row r="289" spans="1:5" s="7" customFormat="1" x14ac:dyDescent="0.2">
      <c r="A289" s="118" t="s">
        <v>129</v>
      </c>
      <c r="B289" s="21" t="s">
        <v>15</v>
      </c>
      <c r="C289" s="21">
        <v>4</v>
      </c>
      <c r="D289" s="356"/>
      <c r="E289" s="218"/>
    </row>
    <row r="290" spans="1:5" s="7" customFormat="1" x14ac:dyDescent="0.2">
      <c r="A290" s="118" t="s">
        <v>705</v>
      </c>
      <c r="B290" s="21" t="s">
        <v>7</v>
      </c>
      <c r="C290" s="21">
        <v>1</v>
      </c>
      <c r="D290" s="356"/>
      <c r="E290" s="218"/>
    </row>
    <row r="291" spans="1:5" s="7" customFormat="1" x14ac:dyDescent="0.2">
      <c r="A291" s="118" t="s">
        <v>676</v>
      </c>
      <c r="B291" s="21" t="s">
        <v>15</v>
      </c>
      <c r="C291" s="21">
        <v>7</v>
      </c>
      <c r="D291" s="356"/>
      <c r="E291" s="218"/>
    </row>
    <row r="292" spans="1:5" s="7" customFormat="1" ht="13.5" thickBot="1" x14ac:dyDescent="0.25">
      <c r="A292" s="110" t="s">
        <v>28</v>
      </c>
      <c r="B292" s="6" t="s">
        <v>21</v>
      </c>
      <c r="C292" s="6">
        <v>14</v>
      </c>
      <c r="D292" s="356"/>
      <c r="E292" s="218"/>
    </row>
    <row r="293" spans="1:5" s="7" customFormat="1" ht="26.85" customHeight="1" thickBot="1" x14ac:dyDescent="0.25">
      <c r="A293" s="212" t="s">
        <v>1098</v>
      </c>
      <c r="B293" s="9"/>
      <c r="C293" s="9"/>
      <c r="D293" s="207">
        <f>SUM(D5:D292)</f>
        <v>0</v>
      </c>
      <c r="E293" s="222" t="s">
        <v>27</v>
      </c>
    </row>
  </sheetData>
  <mergeCells count="3">
    <mergeCell ref="A2:E2"/>
    <mergeCell ref="A3:B3"/>
    <mergeCell ref="A1:E1"/>
  </mergeCells>
  <conditionalFormatting sqref="A148:E185 A137:E146 A187:E292 A5:E81 A83:E134">
    <cfRule type="expression" dxfId="26" priority="9">
      <formula>NOT(ISBLANK($D5))</formula>
    </cfRule>
  </conditionalFormatting>
  <conditionalFormatting sqref="A3 C3">
    <cfRule type="expression" dxfId="25" priority="10">
      <formula>NOT(ISBLANK($D3))</formula>
    </cfRule>
  </conditionalFormatting>
  <conditionalFormatting sqref="A147:E147">
    <cfRule type="expression" dxfId="24" priority="8">
      <formula>NOT(ISBLANK($D147))</formula>
    </cfRule>
  </conditionalFormatting>
  <conditionalFormatting sqref="A82:E82">
    <cfRule type="expression" dxfId="23" priority="7">
      <formula>NOT(ISBLANK($D82))</formula>
    </cfRule>
  </conditionalFormatting>
  <conditionalFormatting sqref="A186:E186">
    <cfRule type="expression" dxfId="22" priority="5">
      <formula>NOT(ISBLANK($D186))</formula>
    </cfRule>
  </conditionalFormatting>
  <conditionalFormatting sqref="A135:E135">
    <cfRule type="expression" dxfId="21" priority="2">
      <formula>NOT(ISBLANK($D135))</formula>
    </cfRule>
  </conditionalFormatting>
  <conditionalFormatting sqref="A136:E136">
    <cfRule type="expression" dxfId="20" priority="1">
      <formula>NOT(ISBLANK($D136))</formula>
    </cfRule>
  </conditionalFormatting>
  <pageMargins left="1.25" right="1" top="0.25" bottom="0.75" header="0.5" footer="0.5"/>
  <pageSetup orientation="portrait" r:id="rId1"/>
  <headerFooter alignWithMargins="0">
    <oddFooter>&amp;LMEDSource, Inc. 303-750-5357&amp;CPage &amp;P</oddFooter>
  </headerFooter>
  <rowBreaks count="6" manualBreakCount="6">
    <brk id="52" max="16383" man="1"/>
    <brk id="81" max="16383" man="1"/>
    <brk id="134" max="16383" man="1"/>
    <brk id="185" max="16383" man="1"/>
    <brk id="240" max="16383" man="1"/>
    <brk id="2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LabEvent Details</vt:lpstr>
      <vt:lpstr>Equipment</vt:lpstr>
      <vt:lpstr>Towers, Scopes, ETC</vt:lpstr>
      <vt:lpstr>CORE</vt:lpstr>
      <vt:lpstr>System 5</vt:lpstr>
      <vt:lpstr>Cardiovascular-Thoracic</vt:lpstr>
      <vt:lpstr>Endoscopic</vt:lpstr>
      <vt:lpstr>Dental-CMF-ENT-Plastics Special</vt:lpstr>
      <vt:lpstr>General Soft Tissue</vt:lpstr>
      <vt:lpstr>GYN-GU-Urology</vt:lpstr>
      <vt:lpstr>Ortho-Spine-Neuro-CMF</vt:lpstr>
      <vt:lpstr>Ancillary Sets</vt:lpstr>
      <vt:lpstr>Set Details</vt:lpstr>
      <vt:lpstr>Cleaning-Disposable-PPE Kits</vt:lpstr>
      <vt:lpstr>'Ancillary Sets'!Print_Titles</vt:lpstr>
      <vt:lpstr>'Cardiovascular-Thoracic'!Print_Titles</vt:lpstr>
      <vt:lpstr>CORE!Print_Titles</vt:lpstr>
      <vt:lpstr>'Dental-CMF-ENT-Plastics Special'!Print_Titles</vt:lpstr>
      <vt:lpstr>Endoscopic!Print_Titles</vt:lpstr>
      <vt:lpstr>'General Soft Tissue'!Print_Titles</vt:lpstr>
      <vt:lpstr>'GYN-GU-Urology'!Print_Titles</vt:lpstr>
      <vt:lpstr>'Ortho-Spine-Neuro-CMF'!Print_Titles</vt:lpstr>
      <vt:lpstr>'Set Details'!Print_Titles</vt:lpstr>
      <vt:lpstr>'System 5'!Print_Titles</vt:lpstr>
      <vt:lpstr>'Towers, Scopes, ETC'!Print_Titles</vt:lpstr>
    </vt:vector>
  </TitlesOfParts>
  <Company>MEDSource,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MEDSource Instrument Rental Request Form</dc:title>
  <dc:creator>Heatherdee McHaney</dc:creator>
  <cp:lastModifiedBy>Joanna</cp:lastModifiedBy>
  <cp:lastPrinted>2020-06-05T18:05:55Z</cp:lastPrinted>
  <dcterms:created xsi:type="dcterms:W3CDTF">2009-06-03T13:53:39Z</dcterms:created>
  <dcterms:modified xsi:type="dcterms:W3CDTF">2021-03-09T20:07:39Z</dcterms:modified>
</cp:coreProperties>
</file>